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"/>
    </mc:Choice>
  </mc:AlternateContent>
  <bookViews>
    <workbookView xWindow="480" yWindow="60" windowWidth="11355" windowHeight="9120"/>
  </bookViews>
  <sheets>
    <sheet name="Schedule" sheetId="11" r:id="rId1"/>
    <sheet name="V Count" sheetId="12" r:id="rId2"/>
  </sheets>
  <definedNames>
    <definedName name="_xlnm.Print_Area" localSheetId="0">Schedule!$A$1:$Q$71</definedName>
  </definedNames>
  <calcPr calcId="152511"/>
</workbook>
</file>

<file path=xl/calcChain.xml><?xml version="1.0" encoding="utf-8"?>
<calcChain xmlns="http://schemas.openxmlformats.org/spreadsheetml/2006/main">
  <c r="H12" i="12" l="1"/>
  <c r="H10" i="12"/>
  <c r="E3" i="12" l="1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" i="12"/>
  <c r="B26" i="12"/>
  <c r="B27" i="12"/>
  <c r="B28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" i="12"/>
</calcChain>
</file>

<file path=xl/sharedStrings.xml><?xml version="1.0" encoding="utf-8"?>
<sst xmlns="http://schemas.openxmlformats.org/spreadsheetml/2006/main" count="321" uniqueCount="115">
  <si>
    <t>Apron #</t>
  </si>
  <si>
    <t>updated:</t>
  </si>
  <si>
    <t>T</t>
  </si>
  <si>
    <t>TH</t>
  </si>
  <si>
    <t>3 AM Classroom Schedule</t>
  </si>
  <si>
    <t xml:space="preserve">Available Substitutes are :  </t>
  </si>
  <si>
    <t>Sep 6, 8</t>
  </si>
  <si>
    <t>Sep 13, 15</t>
  </si>
  <si>
    <t>Sep 20, 22</t>
  </si>
  <si>
    <t>Sep 27, 29</t>
  </si>
  <si>
    <t>Oct 4</t>
  </si>
  <si>
    <t>Aug 23, 25</t>
  </si>
  <si>
    <t>Aug 30, Sept 1</t>
  </si>
  <si>
    <t>Oct 11, 13</t>
  </si>
  <si>
    <t>Oct 18, 20</t>
  </si>
  <si>
    <t>Nov 1, 3</t>
  </si>
  <si>
    <t>Nov 8, 10</t>
  </si>
  <si>
    <t>Nov 15, 17</t>
  </si>
  <si>
    <t>Nov 29, Dec 1</t>
  </si>
  <si>
    <t>Dec 6, 8</t>
  </si>
  <si>
    <t>Dec 13, 15</t>
  </si>
  <si>
    <t>Jan 10, 12</t>
  </si>
  <si>
    <t>Jan 17, 19</t>
  </si>
  <si>
    <t>Jan 24, 26</t>
  </si>
  <si>
    <t>Jan 31, Feb 2</t>
  </si>
  <si>
    <t>Feb 7, 9</t>
  </si>
  <si>
    <t>Feb 21, 23</t>
  </si>
  <si>
    <t>Feb 28, Mar 2</t>
  </si>
  <si>
    <t>Feb 14, 16</t>
  </si>
  <si>
    <t>Mar 14, 16</t>
  </si>
  <si>
    <t>Mar 21, 23</t>
  </si>
  <si>
    <t>Mar 28, 30</t>
  </si>
  <si>
    <t>Apr 11, 13</t>
  </si>
  <si>
    <t>Apr 18, 20</t>
  </si>
  <si>
    <t>May 2, 4</t>
  </si>
  <si>
    <t>Apr 25,27</t>
  </si>
  <si>
    <t>May 9, 11</t>
  </si>
  <si>
    <t>May 16, 18</t>
  </si>
  <si>
    <t>Oct 25</t>
  </si>
  <si>
    <t>Dec 20</t>
  </si>
  <si>
    <t>1</t>
  </si>
  <si>
    <t>May 23</t>
  </si>
  <si>
    <t>Mar 7, 9</t>
  </si>
  <si>
    <t>August 2017 - May 2018</t>
  </si>
  <si>
    <t>red = returning family</t>
  </si>
  <si>
    <t>Altomare</t>
  </si>
  <si>
    <t>Wu</t>
  </si>
  <si>
    <t>Meyer</t>
  </si>
  <si>
    <t>Huntington</t>
  </si>
  <si>
    <t>* 1</t>
  </si>
  <si>
    <t>* 2</t>
  </si>
  <si>
    <t>*1</t>
  </si>
  <si>
    <t>Curiel</t>
  </si>
  <si>
    <t>* 3</t>
  </si>
  <si>
    <t>Sheridan</t>
  </si>
  <si>
    <t>Call</t>
  </si>
  <si>
    <t>Hauzer</t>
  </si>
  <si>
    <t>Agiral</t>
  </si>
  <si>
    <t>Rivas</t>
  </si>
  <si>
    <t>Koss</t>
  </si>
  <si>
    <t xml:space="preserve"> 2</t>
  </si>
  <si>
    <t>McLeod</t>
  </si>
  <si>
    <t>Purcell</t>
  </si>
  <si>
    <t>Jorgensen</t>
  </si>
  <si>
    <t>You</t>
  </si>
  <si>
    <t>Peterson</t>
  </si>
  <si>
    <t>3</t>
  </si>
  <si>
    <t>Jones</t>
  </si>
  <si>
    <t>Mayhood</t>
  </si>
  <si>
    <t>Knudtson</t>
  </si>
  <si>
    <t>* child's birthday week</t>
  </si>
  <si>
    <t>** child's 1/2 birthday week</t>
  </si>
  <si>
    <t>Brosius</t>
  </si>
  <si>
    <t>** 2</t>
  </si>
  <si>
    <t>Neff</t>
  </si>
  <si>
    <t>Spencer</t>
  </si>
  <si>
    <t>Marshall</t>
  </si>
  <si>
    <t>Briseno</t>
  </si>
  <si>
    <t>8 returning families</t>
  </si>
  <si>
    <t>Each family at least 7, a few will have 8</t>
  </si>
  <si>
    <t>weeks volunteer</t>
  </si>
  <si>
    <t>weeks between volunteering</t>
  </si>
  <si>
    <t>Name</t>
  </si>
  <si>
    <t>Total Weeks</t>
  </si>
  <si>
    <t>First</t>
  </si>
  <si>
    <t xml:space="preserve">Second </t>
  </si>
  <si>
    <t>Third</t>
  </si>
  <si>
    <t xml:space="preserve">Please Note:  </t>
  </si>
  <si>
    <t>If you are unable to work as scheduled, it is your responsibility to trade with another parent or,</t>
  </si>
  <si>
    <r>
      <rPr>
        <u/>
        <sz val="10"/>
        <rFont val="Calibri"/>
        <family val="2"/>
        <scheme val="minor"/>
      </rPr>
      <t>as a last resort</t>
    </r>
    <r>
      <rPr>
        <sz val="10"/>
        <rFont val="Calibri"/>
        <family val="2"/>
        <scheme val="minor"/>
      </rPr>
      <t xml:space="preserve">, arrange for a paid substitute.  The fee is $25 to be paid by the parent unable to work.  </t>
    </r>
  </si>
  <si>
    <t>Karen Wu (648-8362),  Rachel Altomare (510 289-3793),  Grace Ross (297-7960)</t>
  </si>
  <si>
    <t xml:space="preserve">Anil Agiral/Marisa Macnaugtan (860 575-7192),  Holly/Ed Brosius (510 326-8494), </t>
  </si>
  <si>
    <t>2</t>
  </si>
  <si>
    <t xml:space="preserve"> 1</t>
  </si>
  <si>
    <t>** 3</t>
  </si>
  <si>
    <t>PJ Peterson (999-8698),  Ian Spencer (577-6003), Jersha Neff (719-7617)</t>
  </si>
  <si>
    <t>Tat</t>
  </si>
  <si>
    <t>Family</t>
  </si>
  <si>
    <t>family weeks total</t>
  </si>
  <si>
    <t>August 14, 2016</t>
  </si>
  <si>
    <t xml:space="preserve"> *2</t>
  </si>
  <si>
    <t>Pratte</t>
  </si>
  <si>
    <t>April 18</t>
  </si>
  <si>
    <t>James</t>
  </si>
  <si>
    <t>Jan 10</t>
  </si>
  <si>
    <t>Richards</t>
  </si>
  <si>
    <t>Feb 2</t>
  </si>
  <si>
    <t>Corkery</t>
  </si>
  <si>
    <t>Jan 26</t>
  </si>
  <si>
    <t>Harper</t>
  </si>
  <si>
    <t>Feb 9</t>
  </si>
  <si>
    <t>Judin</t>
  </si>
  <si>
    <t xml:space="preserve"> ** 3</t>
  </si>
  <si>
    <t>Tat/Knudtson</t>
  </si>
  <si>
    <t>Knudtson/Tat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</si>
</sst>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9" fillId="0" borderId="0" xfId="0" applyNumberFormat="1" applyFont="1" applyBorder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Alignment="1">
      <alignment horizontal="right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 applyBorder="1"/>
    <xf numFmtId="49" fontId="7" fillId="0" borderId="0" xfId="0" applyNumberFormat="1" applyFont="1" applyBorder="1"/>
    <xf numFmtId="49" fontId="9" fillId="0" borderId="0" xfId="0" applyNumberFormat="1" applyFont="1" applyBorder="1" applyAlignment="1">
      <alignment horizontal="right"/>
    </xf>
    <xf numFmtId="49" fontId="9" fillId="0" borderId="0" xfId="0" applyNumberFormat="1" applyFont="1"/>
    <xf numFmtId="49" fontId="3" fillId="0" borderId="0" xfId="0" applyNumberFormat="1" applyFont="1" applyFill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/>
    <xf numFmtId="49" fontId="3" fillId="0" borderId="0" xfId="0" applyNumberFormat="1" applyFont="1" applyFill="1"/>
    <xf numFmtId="49" fontId="10" fillId="0" borderId="0" xfId="0" applyNumberFormat="1" applyFont="1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 vertical="top"/>
    </xf>
    <xf numFmtId="49" fontId="3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6" fillId="0" borderId="0" xfId="0" applyFont="1" applyAlignment="1">
      <alignment vertical="center"/>
    </xf>
    <xf numFmtId="0" fontId="11" fillId="0" borderId="0" xfId="0" applyFont="1"/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 vertical="top"/>
    </xf>
    <xf numFmtId="49" fontId="9" fillId="0" borderId="0" xfId="0" applyNumberFormat="1" applyFont="1" applyFill="1"/>
    <xf numFmtId="49" fontId="7" fillId="0" borderId="0" xfId="0" applyNumberFormat="1" applyFont="1" applyFill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/>
    </xf>
  </cellXfs>
  <cellStyles count="1">
    <cellStyle name="Normal" xfId="0" builtinId="0"/>
  </cellStyles>
  <dxfs count="10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76200</xdr:rowOff>
    </xdr:from>
    <xdr:to>
      <xdr:col>1</xdr:col>
      <xdr:colOff>561975</xdr:colOff>
      <xdr:row>1</xdr:row>
      <xdr:rowOff>247650</xdr:rowOff>
    </xdr:to>
    <xdr:pic>
      <xdr:nvPicPr>
        <xdr:cNvPr id="1026" name="Picture 2" descr="jkcp-sun-200x1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76200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zoomScaleNormal="100" workbookViewId="0">
      <selection sqref="A1:Q71"/>
    </sheetView>
  </sheetViews>
  <sheetFormatPr defaultRowHeight="12.75" x14ac:dyDescent="0.2"/>
  <cols>
    <col min="1" max="1" width="13" style="2" customWidth="1"/>
    <col min="2" max="2" width="8.5703125" style="22" customWidth="1"/>
    <col min="3" max="3" width="4" style="2" customWidth="1"/>
    <col min="4" max="4" width="4.28515625" style="2" customWidth="1"/>
    <col min="5" max="5" width="4" style="2" customWidth="1"/>
    <col min="6" max="6" width="8.5703125" style="2" hidden="1" customWidth="1"/>
    <col min="7" max="7" width="13.7109375" style="2" customWidth="1"/>
    <col min="8" max="8" width="8.7109375" style="22" customWidth="1"/>
    <col min="9" max="9" width="3.7109375" style="5" customWidth="1"/>
    <col min="10" max="10" width="4" style="5" customWidth="1"/>
    <col min="11" max="11" width="3.85546875" style="5" customWidth="1"/>
    <col min="12" max="12" width="35.7109375" style="2" hidden="1" customWidth="1"/>
    <col min="13" max="13" width="12.85546875" style="2" customWidth="1"/>
    <col min="14" max="14" width="6.7109375" style="22" customWidth="1"/>
    <col min="15" max="15" width="3.85546875" style="2" customWidth="1"/>
    <col min="16" max="17" width="3.7109375" style="2" customWidth="1"/>
    <col min="18" max="18" width="2" style="2" customWidth="1"/>
    <col min="19" max="16384" width="9.140625" style="2"/>
  </cols>
  <sheetData>
    <row r="1" spans="1:22" ht="27.75" customHeight="1" x14ac:dyDescent="0.35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2" ht="24" customHeight="1" x14ac:dyDescent="0.35">
      <c r="E2" s="3"/>
      <c r="F2" s="3"/>
      <c r="G2" s="4" t="s">
        <v>43</v>
      </c>
      <c r="H2" s="27"/>
      <c r="I2" s="3"/>
      <c r="L2" s="6"/>
      <c r="N2" s="30" t="s">
        <v>1</v>
      </c>
    </row>
    <row r="3" spans="1:22" x14ac:dyDescent="0.2">
      <c r="A3" s="2" t="s">
        <v>70</v>
      </c>
      <c r="N3" s="22" t="s">
        <v>99</v>
      </c>
      <c r="O3" s="21"/>
    </row>
    <row r="4" spans="1:22" x14ac:dyDescent="0.2">
      <c r="A4" s="2" t="s">
        <v>71</v>
      </c>
      <c r="O4" s="21"/>
    </row>
    <row r="5" spans="1:22" x14ac:dyDescent="0.2">
      <c r="A5" s="8" t="s">
        <v>44</v>
      </c>
      <c r="N5" s="30"/>
    </row>
    <row r="6" spans="1:22" x14ac:dyDescent="0.2">
      <c r="A6" s="9"/>
      <c r="B6" s="23"/>
      <c r="C6" s="10" t="s">
        <v>0</v>
      </c>
      <c r="D6" s="10"/>
      <c r="E6" s="9"/>
      <c r="F6" s="9"/>
      <c r="G6" s="9"/>
      <c r="H6" s="28"/>
      <c r="I6" s="10" t="s">
        <v>0</v>
      </c>
      <c r="J6" s="9"/>
      <c r="K6" s="9"/>
      <c r="L6" s="9"/>
      <c r="M6" s="9"/>
      <c r="N6" s="23"/>
      <c r="O6" s="10" t="s">
        <v>0</v>
      </c>
      <c r="P6" s="9"/>
      <c r="Q6" s="9"/>
    </row>
    <row r="7" spans="1:22" s="12" customFormat="1" x14ac:dyDescent="0.2">
      <c r="A7" s="1" t="s">
        <v>11</v>
      </c>
      <c r="B7" s="24"/>
      <c r="C7" s="11" t="s">
        <v>2</v>
      </c>
      <c r="D7" s="11" t="s">
        <v>3</v>
      </c>
      <c r="E7" s="11"/>
      <c r="F7" s="1"/>
      <c r="G7" s="1" t="s">
        <v>17</v>
      </c>
      <c r="H7" s="29"/>
      <c r="I7" s="11" t="s">
        <v>2</v>
      </c>
      <c r="J7" s="11" t="s">
        <v>3</v>
      </c>
      <c r="K7" s="11"/>
      <c r="L7" s="1"/>
      <c r="M7" s="1" t="s">
        <v>27</v>
      </c>
      <c r="N7" s="24"/>
      <c r="O7" s="11" t="s">
        <v>2</v>
      </c>
      <c r="P7" s="11" t="s">
        <v>3</v>
      </c>
      <c r="Q7" s="11"/>
      <c r="V7" s="16"/>
    </row>
    <row r="8" spans="1:22" x14ac:dyDescent="0.2">
      <c r="A8" s="13" t="s">
        <v>46</v>
      </c>
      <c r="B8" s="25"/>
      <c r="C8" s="15">
        <v>1</v>
      </c>
      <c r="D8" s="15">
        <v>2</v>
      </c>
      <c r="E8" s="15"/>
      <c r="F8" s="13"/>
      <c r="G8" s="13" t="s">
        <v>68</v>
      </c>
      <c r="H8" s="38"/>
      <c r="I8" s="15" t="s">
        <v>51</v>
      </c>
      <c r="J8" s="15" t="s">
        <v>60</v>
      </c>
      <c r="K8" s="15"/>
      <c r="L8" s="13"/>
      <c r="M8" s="13" t="s">
        <v>58</v>
      </c>
      <c r="N8" s="25"/>
      <c r="O8" s="15" t="s">
        <v>40</v>
      </c>
      <c r="P8" s="15" t="s">
        <v>100</v>
      </c>
      <c r="Q8" s="14"/>
      <c r="V8" s="9"/>
    </row>
    <row r="9" spans="1:22" x14ac:dyDescent="0.2">
      <c r="A9" s="13" t="s">
        <v>56</v>
      </c>
      <c r="B9" s="25"/>
      <c r="C9" s="15">
        <v>2</v>
      </c>
      <c r="D9" s="15">
        <v>3</v>
      </c>
      <c r="E9" s="15"/>
      <c r="F9" s="13"/>
      <c r="G9" s="13" t="s">
        <v>47</v>
      </c>
      <c r="H9" s="38"/>
      <c r="I9" s="15">
        <v>2</v>
      </c>
      <c r="J9" s="15">
        <v>3</v>
      </c>
      <c r="K9" s="15"/>
      <c r="L9" s="13"/>
      <c r="M9" s="13" t="s">
        <v>75</v>
      </c>
      <c r="N9" s="25"/>
      <c r="O9" s="15">
        <v>2</v>
      </c>
      <c r="P9" s="15">
        <v>3</v>
      </c>
      <c r="Q9" s="14"/>
    </row>
    <row r="10" spans="1:22" x14ac:dyDescent="0.2">
      <c r="A10" s="13" t="s">
        <v>75</v>
      </c>
      <c r="B10" s="25"/>
      <c r="C10" s="15">
        <v>3</v>
      </c>
      <c r="D10" s="15">
        <v>1</v>
      </c>
      <c r="E10" s="15"/>
      <c r="F10" s="13"/>
      <c r="G10" s="13" t="s">
        <v>96</v>
      </c>
      <c r="H10" s="38"/>
      <c r="I10" s="15">
        <v>3</v>
      </c>
      <c r="J10" s="15" t="s">
        <v>49</v>
      </c>
      <c r="K10" s="15"/>
      <c r="L10" s="13"/>
      <c r="M10" s="13" t="s">
        <v>77</v>
      </c>
      <c r="N10" s="25"/>
      <c r="O10" s="15">
        <v>3</v>
      </c>
      <c r="P10" s="15">
        <v>1</v>
      </c>
      <c r="Q10" s="14"/>
      <c r="V10" s="16"/>
    </row>
    <row r="11" spans="1:22" ht="15" customHeight="1" x14ac:dyDescent="0.2">
      <c r="A11" s="13"/>
      <c r="B11" s="25"/>
      <c r="C11" s="15"/>
      <c r="D11" s="15"/>
      <c r="E11" s="15"/>
      <c r="F11" s="13"/>
      <c r="G11" s="13"/>
      <c r="H11" s="25"/>
      <c r="I11" s="15"/>
      <c r="J11" s="13"/>
      <c r="K11" s="13"/>
      <c r="L11" s="13"/>
      <c r="M11" s="13"/>
      <c r="N11" s="25"/>
      <c r="O11" s="15"/>
      <c r="P11" s="15"/>
      <c r="Q11" s="14"/>
      <c r="V11" s="16"/>
    </row>
    <row r="12" spans="1:22" s="12" customFormat="1" x14ac:dyDescent="0.2">
      <c r="A12" s="16" t="s">
        <v>12</v>
      </c>
      <c r="B12" s="26"/>
      <c r="C12" s="17" t="s">
        <v>2</v>
      </c>
      <c r="D12" s="17" t="s">
        <v>3</v>
      </c>
      <c r="E12" s="17"/>
      <c r="F12" s="16"/>
      <c r="G12" s="16" t="s">
        <v>18</v>
      </c>
      <c r="H12" s="26"/>
      <c r="I12" s="17" t="s">
        <v>2</v>
      </c>
      <c r="J12" s="17" t="s">
        <v>3</v>
      </c>
      <c r="K12" s="17"/>
      <c r="L12" s="16"/>
      <c r="M12" s="16" t="s">
        <v>42</v>
      </c>
      <c r="N12" s="26"/>
      <c r="O12" s="17" t="s">
        <v>2</v>
      </c>
      <c r="P12" s="17" t="s">
        <v>3</v>
      </c>
      <c r="Q12" s="11"/>
      <c r="V12" s="2"/>
    </row>
    <row r="13" spans="1:22" x14ac:dyDescent="0.2">
      <c r="A13" s="13" t="s">
        <v>54</v>
      </c>
      <c r="B13" s="25"/>
      <c r="C13" s="15" t="s">
        <v>40</v>
      </c>
      <c r="D13" s="15" t="s">
        <v>50</v>
      </c>
      <c r="E13" s="15"/>
      <c r="F13" s="13"/>
      <c r="G13" s="13" t="s">
        <v>113</v>
      </c>
      <c r="H13" s="13"/>
      <c r="I13" s="15" t="s">
        <v>49</v>
      </c>
      <c r="J13" s="15" t="s">
        <v>50</v>
      </c>
      <c r="K13" s="15"/>
      <c r="L13" s="13"/>
      <c r="M13" s="13" t="s">
        <v>45</v>
      </c>
      <c r="N13" s="25"/>
      <c r="O13" s="15" t="s">
        <v>49</v>
      </c>
      <c r="P13" s="15">
        <v>2</v>
      </c>
      <c r="Q13" s="14"/>
      <c r="V13" s="13"/>
    </row>
    <row r="14" spans="1:22" x14ac:dyDescent="0.2">
      <c r="A14" s="13" t="s">
        <v>76</v>
      </c>
      <c r="B14" s="25"/>
      <c r="C14" s="15">
        <v>2</v>
      </c>
      <c r="D14" s="15">
        <v>3</v>
      </c>
      <c r="E14" s="15"/>
      <c r="F14" s="13"/>
      <c r="G14" s="13" t="s">
        <v>77</v>
      </c>
      <c r="H14" s="25"/>
      <c r="I14" s="15" t="s">
        <v>92</v>
      </c>
      <c r="J14" s="15">
        <v>3</v>
      </c>
      <c r="K14" s="15"/>
      <c r="L14" s="13"/>
      <c r="M14" s="19" t="s">
        <v>48</v>
      </c>
      <c r="N14" s="25"/>
      <c r="O14" s="15">
        <v>2</v>
      </c>
      <c r="P14" s="15">
        <v>3</v>
      </c>
      <c r="Q14" s="14"/>
      <c r="V14" s="13"/>
    </row>
    <row r="15" spans="1:22" x14ac:dyDescent="0.2">
      <c r="A15" s="13" t="s">
        <v>65</v>
      </c>
      <c r="B15" s="25"/>
      <c r="C15" s="15">
        <v>3</v>
      </c>
      <c r="D15" s="15" t="s">
        <v>40</v>
      </c>
      <c r="E15" s="15"/>
      <c r="F15" s="13"/>
      <c r="G15" s="13" t="s">
        <v>52</v>
      </c>
      <c r="H15" s="25"/>
      <c r="I15" s="15">
        <v>3</v>
      </c>
      <c r="J15" s="15">
        <v>1</v>
      </c>
      <c r="K15" s="15"/>
      <c r="L15" s="13"/>
      <c r="M15" s="13" t="s">
        <v>62</v>
      </c>
      <c r="N15" s="25"/>
      <c r="O15" s="15">
        <v>3</v>
      </c>
      <c r="P15" s="15">
        <v>1</v>
      </c>
      <c r="Q15" s="14"/>
      <c r="V15" s="9"/>
    </row>
    <row r="16" spans="1:22" ht="15" customHeight="1" x14ac:dyDescent="0.2">
      <c r="A16" s="13"/>
      <c r="B16" s="25"/>
      <c r="C16" s="15"/>
      <c r="D16" s="15"/>
      <c r="E16" s="15"/>
      <c r="F16" s="13"/>
      <c r="G16" s="13"/>
      <c r="H16" s="25"/>
      <c r="I16" s="15"/>
      <c r="J16" s="15"/>
      <c r="K16" s="13"/>
      <c r="L16" s="13"/>
      <c r="M16" s="13"/>
      <c r="N16" s="25"/>
      <c r="O16" s="13"/>
      <c r="P16" s="13"/>
      <c r="Q16" s="9"/>
    </row>
    <row r="17" spans="1:22" s="12" customFormat="1" x14ac:dyDescent="0.2">
      <c r="A17" s="16" t="s">
        <v>6</v>
      </c>
      <c r="B17" s="26"/>
      <c r="C17" s="17" t="s">
        <v>2</v>
      </c>
      <c r="D17" s="17" t="s">
        <v>3</v>
      </c>
      <c r="E17" s="17"/>
      <c r="F17" s="16"/>
      <c r="G17" s="16" t="s">
        <v>19</v>
      </c>
      <c r="H17" s="26"/>
      <c r="I17" s="17" t="s">
        <v>2</v>
      </c>
      <c r="J17" s="17" t="s">
        <v>3</v>
      </c>
      <c r="K17" s="17"/>
      <c r="L17" s="16"/>
      <c r="M17" s="16" t="s">
        <v>29</v>
      </c>
      <c r="N17" s="26"/>
      <c r="O17" s="17" t="s">
        <v>2</v>
      </c>
      <c r="P17" s="17" t="s">
        <v>3</v>
      </c>
      <c r="Q17" s="11"/>
      <c r="V17" s="13"/>
    </row>
    <row r="18" spans="1:22" x14ac:dyDescent="0.2">
      <c r="A18" s="19" t="s">
        <v>67</v>
      </c>
      <c r="B18" s="25"/>
      <c r="C18" s="15">
        <v>1</v>
      </c>
      <c r="D18" s="15">
        <v>2</v>
      </c>
      <c r="E18" s="15"/>
      <c r="F18" s="13"/>
      <c r="G18" s="13" t="s">
        <v>72</v>
      </c>
      <c r="H18" s="25"/>
      <c r="I18" s="15" t="s">
        <v>40</v>
      </c>
      <c r="J18" s="15" t="s">
        <v>73</v>
      </c>
      <c r="K18" s="15"/>
      <c r="L18" s="13"/>
      <c r="M18" s="13" t="s">
        <v>65</v>
      </c>
      <c r="N18" s="25"/>
      <c r="O18" s="15">
        <v>1</v>
      </c>
      <c r="P18" s="15">
        <v>2</v>
      </c>
      <c r="Q18" s="14"/>
      <c r="V18" s="13"/>
    </row>
    <row r="19" spans="1:22" x14ac:dyDescent="0.2">
      <c r="A19" s="13" t="s">
        <v>101</v>
      </c>
      <c r="B19" s="25"/>
      <c r="C19" s="15">
        <v>2</v>
      </c>
      <c r="D19" s="15">
        <v>3</v>
      </c>
      <c r="E19" s="15"/>
      <c r="F19" s="13"/>
      <c r="G19" s="13" t="s">
        <v>74</v>
      </c>
      <c r="H19" s="25"/>
      <c r="I19" s="15" t="s">
        <v>73</v>
      </c>
      <c r="J19" s="15">
        <v>3</v>
      </c>
      <c r="K19" s="15"/>
      <c r="L19" s="13"/>
      <c r="M19" s="13" t="s">
        <v>57</v>
      </c>
      <c r="N19" s="25"/>
      <c r="O19" s="15">
        <v>2</v>
      </c>
      <c r="P19" s="15">
        <v>3</v>
      </c>
      <c r="Q19" s="14"/>
      <c r="V19" s="9"/>
    </row>
    <row r="20" spans="1:22" x14ac:dyDescent="0.2">
      <c r="A20" s="13" t="s">
        <v>58</v>
      </c>
      <c r="B20" s="25"/>
      <c r="C20" s="15">
        <v>3</v>
      </c>
      <c r="D20" s="15">
        <v>1</v>
      </c>
      <c r="E20" s="15"/>
      <c r="F20" s="13"/>
      <c r="G20" s="13" t="s">
        <v>62</v>
      </c>
      <c r="H20" s="13"/>
      <c r="I20" s="15">
        <v>3</v>
      </c>
      <c r="J20" s="15">
        <v>1</v>
      </c>
      <c r="K20" s="15"/>
      <c r="L20" s="13"/>
      <c r="M20" s="13" t="s">
        <v>74</v>
      </c>
      <c r="N20" s="25"/>
      <c r="O20" s="15">
        <v>3</v>
      </c>
      <c r="P20" s="15">
        <v>1</v>
      </c>
      <c r="Q20" s="14"/>
      <c r="V20" s="9"/>
    </row>
    <row r="21" spans="1:22" ht="15" customHeight="1" x14ac:dyDescent="0.2">
      <c r="A21" s="13"/>
      <c r="B21" s="25"/>
      <c r="C21" s="15"/>
      <c r="D21" s="15"/>
      <c r="E21" s="15"/>
      <c r="F21" s="13"/>
      <c r="G21" s="13"/>
      <c r="H21" s="25"/>
      <c r="I21" s="15"/>
      <c r="J21" s="15"/>
      <c r="K21" s="15"/>
      <c r="L21" s="13"/>
      <c r="M21" s="13"/>
      <c r="N21" s="25"/>
      <c r="O21" s="13"/>
      <c r="P21" s="13"/>
      <c r="Q21" s="9"/>
      <c r="V21" s="16"/>
    </row>
    <row r="22" spans="1:22" s="12" customFormat="1" x14ac:dyDescent="0.2">
      <c r="A22" s="16" t="s">
        <v>7</v>
      </c>
      <c r="B22" s="26"/>
      <c r="C22" s="17" t="s">
        <v>2</v>
      </c>
      <c r="D22" s="17" t="s">
        <v>3</v>
      </c>
      <c r="E22" s="17"/>
      <c r="F22" s="16"/>
      <c r="G22" s="16" t="s">
        <v>20</v>
      </c>
      <c r="H22" s="26"/>
      <c r="I22" s="17" t="s">
        <v>2</v>
      </c>
      <c r="J22" s="17" t="s">
        <v>3</v>
      </c>
      <c r="K22" s="17"/>
      <c r="L22" s="16"/>
      <c r="M22" s="16" t="s">
        <v>30</v>
      </c>
      <c r="N22" s="26"/>
      <c r="O22" s="17" t="s">
        <v>2</v>
      </c>
      <c r="P22" s="17" t="s">
        <v>3</v>
      </c>
      <c r="Q22" s="11"/>
      <c r="V22" s="16"/>
    </row>
    <row r="23" spans="1:22" x14ac:dyDescent="0.2">
      <c r="A23" s="13" t="s">
        <v>52</v>
      </c>
      <c r="B23" s="25"/>
      <c r="C23" s="15">
        <v>1</v>
      </c>
      <c r="D23" s="15">
        <v>2</v>
      </c>
      <c r="E23" s="15"/>
      <c r="F23" s="13"/>
      <c r="G23" s="13" t="s">
        <v>46</v>
      </c>
      <c r="H23" s="25"/>
      <c r="I23" s="15" t="s">
        <v>40</v>
      </c>
      <c r="J23" s="15" t="s">
        <v>50</v>
      </c>
      <c r="K23" s="15"/>
      <c r="L23" s="13"/>
      <c r="M23" s="13" t="s">
        <v>97</v>
      </c>
      <c r="N23" s="25"/>
      <c r="O23" s="15">
        <v>1</v>
      </c>
      <c r="P23" s="15">
        <v>2</v>
      </c>
      <c r="Q23" s="14"/>
      <c r="V23" s="7"/>
    </row>
    <row r="24" spans="1:22" x14ac:dyDescent="0.2">
      <c r="A24" s="13" t="s">
        <v>59</v>
      </c>
      <c r="B24" s="25"/>
      <c r="C24" s="15">
        <v>2</v>
      </c>
      <c r="D24" s="15">
        <v>3</v>
      </c>
      <c r="E24" s="15"/>
      <c r="F24" s="13"/>
      <c r="G24" s="13" t="s">
        <v>61</v>
      </c>
      <c r="H24" s="13"/>
      <c r="I24" s="15" t="s">
        <v>92</v>
      </c>
      <c r="J24" s="15">
        <v>3</v>
      </c>
      <c r="K24" s="15"/>
      <c r="L24" s="13"/>
      <c r="M24" s="13" t="s">
        <v>56</v>
      </c>
      <c r="N24" s="25"/>
      <c r="O24" s="15">
        <v>2</v>
      </c>
      <c r="P24" s="15">
        <v>3</v>
      </c>
      <c r="Q24" s="14"/>
      <c r="V24" s="16"/>
    </row>
    <row r="25" spans="1:22" x14ac:dyDescent="0.2">
      <c r="A25" s="13" t="s">
        <v>114</v>
      </c>
      <c r="B25" s="25"/>
      <c r="C25" s="15">
        <v>3</v>
      </c>
      <c r="D25" s="15">
        <v>1</v>
      </c>
      <c r="E25" s="15"/>
      <c r="F25" s="13"/>
      <c r="G25" s="13" t="s">
        <v>75</v>
      </c>
      <c r="H25" s="25"/>
      <c r="I25" s="15" t="s">
        <v>94</v>
      </c>
      <c r="J25" s="15" t="s">
        <v>40</v>
      </c>
      <c r="K25" s="15"/>
      <c r="L25" s="13"/>
      <c r="M25" s="13" t="s">
        <v>46</v>
      </c>
      <c r="N25" s="25"/>
      <c r="O25" s="15">
        <v>3</v>
      </c>
      <c r="P25" s="15">
        <v>1</v>
      </c>
      <c r="Q25" s="14"/>
      <c r="V25" s="13"/>
    </row>
    <row r="26" spans="1:22" ht="15" customHeight="1" x14ac:dyDescent="0.2">
      <c r="A26" s="13"/>
      <c r="B26" s="25"/>
      <c r="C26" s="13"/>
      <c r="D26" s="13"/>
      <c r="E26" s="13"/>
      <c r="F26" s="13"/>
      <c r="G26" s="13"/>
      <c r="H26" s="25"/>
      <c r="I26" s="15"/>
      <c r="J26" s="15"/>
      <c r="K26" s="15"/>
      <c r="L26" s="13"/>
      <c r="M26" s="13"/>
      <c r="N26" s="25"/>
      <c r="O26" s="13"/>
      <c r="P26" s="13"/>
      <c r="Q26" s="9"/>
      <c r="V26" s="13"/>
    </row>
    <row r="27" spans="1:22" s="12" customFormat="1" x14ac:dyDescent="0.2">
      <c r="A27" s="16" t="s">
        <v>8</v>
      </c>
      <c r="B27" s="26"/>
      <c r="C27" s="17" t="s">
        <v>2</v>
      </c>
      <c r="D27" s="17" t="s">
        <v>3</v>
      </c>
      <c r="E27" s="17"/>
      <c r="F27" s="16"/>
      <c r="G27" s="16" t="s">
        <v>39</v>
      </c>
      <c r="H27" s="26"/>
      <c r="I27" s="17" t="s">
        <v>2</v>
      </c>
      <c r="J27" s="39"/>
      <c r="K27" s="17"/>
      <c r="L27" s="16"/>
      <c r="M27" s="16" t="s">
        <v>31</v>
      </c>
      <c r="N27" s="26"/>
      <c r="O27" s="17" t="s">
        <v>2</v>
      </c>
      <c r="P27" s="17" t="s">
        <v>3</v>
      </c>
      <c r="Q27" s="11"/>
      <c r="V27" s="2"/>
    </row>
    <row r="28" spans="1:22" x14ac:dyDescent="0.2">
      <c r="A28" s="13" t="s">
        <v>47</v>
      </c>
      <c r="B28" s="25"/>
      <c r="C28" s="15">
        <v>1</v>
      </c>
      <c r="D28" s="15">
        <v>2</v>
      </c>
      <c r="E28" s="15"/>
      <c r="F28" s="13"/>
      <c r="G28" s="13" t="s">
        <v>63</v>
      </c>
      <c r="H28" s="25"/>
      <c r="I28" s="15" t="s">
        <v>40</v>
      </c>
      <c r="J28" s="37"/>
      <c r="K28" s="15"/>
      <c r="L28" s="13"/>
      <c r="M28" s="13" t="s">
        <v>69</v>
      </c>
      <c r="N28" s="25"/>
      <c r="O28" s="15" t="s">
        <v>40</v>
      </c>
      <c r="P28" s="15" t="s">
        <v>92</v>
      </c>
      <c r="Q28" s="14"/>
    </row>
    <row r="29" spans="1:22" x14ac:dyDescent="0.2">
      <c r="A29" s="13" t="s">
        <v>55</v>
      </c>
      <c r="B29" s="25"/>
      <c r="C29" s="15">
        <v>2</v>
      </c>
      <c r="D29" s="15">
        <v>3</v>
      </c>
      <c r="E29" s="15"/>
      <c r="F29" s="13"/>
      <c r="G29" s="13" t="s">
        <v>64</v>
      </c>
      <c r="H29" s="25"/>
      <c r="I29" s="15">
        <v>2</v>
      </c>
      <c r="J29" s="37"/>
      <c r="K29" s="15"/>
      <c r="L29" s="13"/>
      <c r="M29" s="13" t="s">
        <v>67</v>
      </c>
      <c r="N29" s="25"/>
      <c r="O29" s="15" t="s">
        <v>50</v>
      </c>
      <c r="P29" s="15" t="s">
        <v>66</v>
      </c>
      <c r="Q29" s="14"/>
      <c r="V29" s="9"/>
    </row>
    <row r="30" spans="1:22" x14ac:dyDescent="0.2">
      <c r="A30" s="13" t="s">
        <v>69</v>
      </c>
      <c r="B30" s="25"/>
      <c r="C30" s="15">
        <v>3</v>
      </c>
      <c r="D30" s="15">
        <v>1</v>
      </c>
      <c r="E30" s="15"/>
      <c r="F30" s="13"/>
      <c r="G30" s="13" t="s">
        <v>45</v>
      </c>
      <c r="H30" s="25"/>
      <c r="I30" s="15">
        <v>3</v>
      </c>
      <c r="J30" s="37"/>
      <c r="K30" s="15"/>
      <c r="L30" s="13"/>
      <c r="M30" s="13" t="s">
        <v>76</v>
      </c>
      <c r="N30" s="25"/>
      <c r="O30" s="15" t="s">
        <v>66</v>
      </c>
      <c r="P30" s="15">
        <v>1</v>
      </c>
      <c r="Q30" s="14"/>
      <c r="V30" s="13"/>
    </row>
    <row r="31" spans="1:22" ht="15" customHeight="1" x14ac:dyDescent="0.2">
      <c r="A31" s="13"/>
      <c r="B31" s="25"/>
      <c r="C31" s="15"/>
      <c r="D31" s="15"/>
      <c r="E31" s="15"/>
      <c r="F31" s="13"/>
      <c r="G31" s="13"/>
      <c r="H31" s="25"/>
      <c r="I31" s="15"/>
      <c r="J31" s="15"/>
      <c r="K31" s="15"/>
      <c r="L31" s="13"/>
      <c r="M31" s="13"/>
      <c r="N31" s="25"/>
      <c r="O31" s="13"/>
      <c r="P31" s="13"/>
      <c r="Q31" s="9"/>
      <c r="V31" s="13"/>
    </row>
    <row r="32" spans="1:22" s="7" customFormat="1" x14ac:dyDescent="0.2">
      <c r="A32" s="16" t="s">
        <v>9</v>
      </c>
      <c r="B32" s="26"/>
      <c r="C32" s="17" t="s">
        <v>2</v>
      </c>
      <c r="D32" s="17" t="s">
        <v>3</v>
      </c>
      <c r="E32" s="17"/>
      <c r="F32" s="18"/>
      <c r="G32" s="16" t="s">
        <v>21</v>
      </c>
      <c r="H32" s="26"/>
      <c r="I32" s="17" t="s">
        <v>2</v>
      </c>
      <c r="J32" s="17" t="s">
        <v>3</v>
      </c>
      <c r="K32" s="17"/>
      <c r="L32" s="18"/>
      <c r="M32" s="16" t="s">
        <v>32</v>
      </c>
      <c r="N32" s="26"/>
      <c r="O32" s="17" t="s">
        <v>2</v>
      </c>
      <c r="P32" s="17" t="s">
        <v>3</v>
      </c>
      <c r="Q32" s="11"/>
      <c r="T32" s="7" t="s">
        <v>104</v>
      </c>
      <c r="U32" s="7" t="s">
        <v>105</v>
      </c>
      <c r="V32" s="2"/>
    </row>
    <row r="33" spans="1:22" x14ac:dyDescent="0.2">
      <c r="A33" s="13" t="s">
        <v>62</v>
      </c>
      <c r="B33" s="25"/>
      <c r="C33" s="15">
        <v>1</v>
      </c>
      <c r="D33" s="15" t="s">
        <v>50</v>
      </c>
      <c r="E33" s="15"/>
      <c r="F33" s="13"/>
      <c r="G33" s="19" t="s">
        <v>69</v>
      </c>
      <c r="H33" s="25"/>
      <c r="I33" s="15">
        <v>1</v>
      </c>
      <c r="J33" s="15">
        <v>2</v>
      </c>
      <c r="K33" s="15"/>
      <c r="L33" s="13"/>
      <c r="M33" s="13" t="s">
        <v>101</v>
      </c>
      <c r="N33" s="25"/>
      <c r="O33" s="15" t="s">
        <v>51</v>
      </c>
      <c r="P33" s="15">
        <v>2</v>
      </c>
      <c r="Q33" s="14"/>
      <c r="T33" s="7" t="s">
        <v>108</v>
      </c>
      <c r="U33" s="13" t="s">
        <v>109</v>
      </c>
      <c r="V33" s="13"/>
    </row>
    <row r="34" spans="1:22" x14ac:dyDescent="0.2">
      <c r="A34" s="13" t="s">
        <v>63</v>
      </c>
      <c r="B34" s="25"/>
      <c r="C34" s="15">
        <v>2</v>
      </c>
      <c r="D34" s="15">
        <v>3</v>
      </c>
      <c r="E34" s="15"/>
      <c r="F34" s="13"/>
      <c r="G34" s="13" t="s">
        <v>48</v>
      </c>
      <c r="H34" s="25"/>
      <c r="I34" s="15">
        <v>2</v>
      </c>
      <c r="J34" s="15">
        <v>3</v>
      </c>
      <c r="K34" s="15"/>
      <c r="L34" s="13"/>
      <c r="M34" s="19" t="s">
        <v>52</v>
      </c>
      <c r="N34" s="25"/>
      <c r="O34" s="15">
        <v>2</v>
      </c>
      <c r="P34" s="15" t="s">
        <v>53</v>
      </c>
      <c r="Q34" s="14"/>
      <c r="T34" s="7" t="s">
        <v>106</v>
      </c>
      <c r="U34" s="7" t="s">
        <v>107</v>
      </c>
      <c r="V34" s="13"/>
    </row>
    <row r="35" spans="1:22" x14ac:dyDescent="0.2">
      <c r="A35" s="13" t="s">
        <v>59</v>
      </c>
      <c r="B35" s="25"/>
      <c r="C35" s="15">
        <v>3</v>
      </c>
      <c r="D35" s="15">
        <v>1</v>
      </c>
      <c r="E35" s="15"/>
      <c r="F35" s="13"/>
      <c r="G35" s="13" t="s">
        <v>67</v>
      </c>
      <c r="H35" s="25"/>
      <c r="I35" s="15">
        <v>3</v>
      </c>
      <c r="J35" s="15">
        <v>1</v>
      </c>
      <c r="K35" s="15"/>
      <c r="L35" s="13"/>
      <c r="M35" s="13" t="s">
        <v>59</v>
      </c>
      <c r="N35" s="25"/>
      <c r="O35" s="15">
        <v>3</v>
      </c>
      <c r="P35" s="15">
        <v>1</v>
      </c>
      <c r="Q35" s="14"/>
      <c r="T35" s="7" t="s">
        <v>110</v>
      </c>
      <c r="U35" s="7" t="s">
        <v>111</v>
      </c>
      <c r="V35" s="13"/>
    </row>
    <row r="36" spans="1:22" ht="15" customHeight="1" x14ac:dyDescent="0.2">
      <c r="A36" s="13"/>
      <c r="B36" s="25"/>
      <c r="C36" s="15"/>
      <c r="D36" s="15"/>
      <c r="E36" s="15"/>
      <c r="F36" s="13"/>
      <c r="G36" s="13"/>
      <c r="H36" s="25"/>
      <c r="I36" s="15"/>
      <c r="J36" s="15"/>
      <c r="K36" s="15"/>
      <c r="L36" s="13"/>
      <c r="M36" s="13"/>
      <c r="N36" s="25"/>
      <c r="O36" s="13"/>
      <c r="P36" s="13"/>
      <c r="Q36" s="9"/>
      <c r="V36" s="13"/>
    </row>
    <row r="37" spans="1:22" s="7" customFormat="1" x14ac:dyDescent="0.2">
      <c r="A37" s="16" t="s">
        <v>10</v>
      </c>
      <c r="B37" s="26"/>
      <c r="C37" s="17" t="s">
        <v>2</v>
      </c>
      <c r="D37" s="17"/>
      <c r="E37" s="17"/>
      <c r="F37" s="18"/>
      <c r="G37" s="16" t="s">
        <v>22</v>
      </c>
      <c r="H37" s="26"/>
      <c r="I37" s="17" t="s">
        <v>2</v>
      </c>
      <c r="J37" s="17" t="s">
        <v>3</v>
      </c>
      <c r="K37" s="17"/>
      <c r="L37" s="18"/>
      <c r="M37" s="16" t="s">
        <v>33</v>
      </c>
      <c r="N37" s="26"/>
      <c r="O37" s="17" t="s">
        <v>2</v>
      </c>
      <c r="P37" s="17" t="s">
        <v>3</v>
      </c>
      <c r="Q37" s="11"/>
      <c r="T37" s="7" t="s">
        <v>102</v>
      </c>
      <c r="U37" s="13" t="s">
        <v>103</v>
      </c>
      <c r="V37" s="13"/>
    </row>
    <row r="38" spans="1:22" x14ac:dyDescent="0.2">
      <c r="A38" s="13" t="s">
        <v>61</v>
      </c>
      <c r="B38" s="13"/>
      <c r="C38" s="15">
        <v>1</v>
      </c>
      <c r="D38" s="15"/>
      <c r="E38" s="15"/>
      <c r="F38" s="13"/>
      <c r="G38" s="13" t="s">
        <v>56</v>
      </c>
      <c r="H38" s="25"/>
      <c r="I38" s="15">
        <v>1</v>
      </c>
      <c r="J38" s="15" t="s">
        <v>50</v>
      </c>
      <c r="K38" s="15"/>
      <c r="L38" s="13"/>
      <c r="M38" s="13" t="s">
        <v>54</v>
      </c>
      <c r="N38" s="25"/>
      <c r="O38" s="15">
        <v>1</v>
      </c>
      <c r="P38" s="15">
        <v>2</v>
      </c>
      <c r="Q38" s="14"/>
      <c r="S38" s="19"/>
      <c r="U38" s="13"/>
      <c r="V38" s="13"/>
    </row>
    <row r="39" spans="1:22" x14ac:dyDescent="0.2">
      <c r="A39" s="19" t="s">
        <v>96</v>
      </c>
      <c r="B39" s="38"/>
      <c r="C39" s="15">
        <v>2</v>
      </c>
      <c r="D39" s="15"/>
      <c r="E39" s="15"/>
      <c r="F39" s="13"/>
      <c r="G39" s="13" t="s">
        <v>76</v>
      </c>
      <c r="H39" s="25"/>
      <c r="I39" s="15" t="s">
        <v>73</v>
      </c>
      <c r="J39" s="15">
        <v>3</v>
      </c>
      <c r="K39" s="15"/>
      <c r="L39" s="13"/>
      <c r="M39" s="19" t="s">
        <v>47</v>
      </c>
      <c r="N39" s="25"/>
      <c r="O39" s="15">
        <v>2</v>
      </c>
      <c r="P39" s="15">
        <v>3</v>
      </c>
      <c r="Q39" s="14"/>
      <c r="U39" s="13"/>
      <c r="V39" s="13"/>
    </row>
    <row r="40" spans="1:22" x14ac:dyDescent="0.2">
      <c r="A40" s="13" t="s">
        <v>72</v>
      </c>
      <c r="B40" s="25"/>
      <c r="C40" s="15">
        <v>3</v>
      </c>
      <c r="D40" s="15"/>
      <c r="E40" s="15"/>
      <c r="F40" s="13"/>
      <c r="G40" s="13" t="s">
        <v>57</v>
      </c>
      <c r="H40" s="25"/>
      <c r="I40" s="15">
        <v>3</v>
      </c>
      <c r="J40" s="15">
        <v>1</v>
      </c>
      <c r="K40" s="15"/>
      <c r="L40" s="13"/>
      <c r="M40" s="13" t="s">
        <v>68</v>
      </c>
      <c r="N40" s="25"/>
      <c r="O40" s="15">
        <v>3</v>
      </c>
      <c r="P40" s="15">
        <v>1</v>
      </c>
      <c r="Q40" s="14"/>
      <c r="U40" s="13"/>
    </row>
    <row r="41" spans="1:22" ht="15" customHeight="1" x14ac:dyDescent="0.2">
      <c r="A41" s="13"/>
      <c r="B41" s="25"/>
      <c r="C41" s="15"/>
      <c r="D41" s="15"/>
      <c r="E41" s="15"/>
      <c r="F41" s="13"/>
      <c r="G41" s="13"/>
      <c r="H41" s="25"/>
      <c r="I41" s="15"/>
      <c r="J41" s="15"/>
      <c r="K41" s="15"/>
      <c r="L41" s="13"/>
      <c r="M41" s="13"/>
      <c r="N41" s="25"/>
      <c r="O41" s="13"/>
      <c r="P41" s="13"/>
      <c r="Q41" s="9"/>
      <c r="V41" s="13"/>
    </row>
    <row r="42" spans="1:22" s="7" customFormat="1" x14ac:dyDescent="0.2">
      <c r="A42" s="16" t="s">
        <v>13</v>
      </c>
      <c r="B42" s="26"/>
      <c r="C42" s="17" t="s">
        <v>2</v>
      </c>
      <c r="D42" s="17" t="s">
        <v>3</v>
      </c>
      <c r="E42" s="17"/>
      <c r="F42" s="18"/>
      <c r="G42" s="16" t="s">
        <v>23</v>
      </c>
      <c r="H42" s="26"/>
      <c r="I42" s="17" t="s">
        <v>2</v>
      </c>
      <c r="J42" s="17" t="s">
        <v>3</v>
      </c>
      <c r="K42" s="17"/>
      <c r="L42" s="18"/>
      <c r="M42" s="16" t="s">
        <v>35</v>
      </c>
      <c r="N42" s="26"/>
      <c r="O42" s="17" t="s">
        <v>2</v>
      </c>
      <c r="P42" s="17" t="s">
        <v>3</v>
      </c>
      <c r="Q42" s="11"/>
      <c r="U42" s="13"/>
      <c r="V42" s="13"/>
    </row>
    <row r="43" spans="1:22" x14ac:dyDescent="0.2">
      <c r="A43" s="13" t="s">
        <v>76</v>
      </c>
      <c r="B43" s="25"/>
      <c r="C43" s="15">
        <v>1</v>
      </c>
      <c r="D43" s="15">
        <v>2</v>
      </c>
      <c r="E43" s="15"/>
      <c r="F43" s="13"/>
      <c r="G43" s="13" t="s">
        <v>59</v>
      </c>
      <c r="H43" s="25"/>
      <c r="I43" s="15" t="s">
        <v>49</v>
      </c>
      <c r="J43" s="15">
        <v>2</v>
      </c>
      <c r="K43" s="15"/>
      <c r="L43" s="13"/>
      <c r="M43" s="13" t="s">
        <v>55</v>
      </c>
      <c r="N43" s="25"/>
      <c r="O43" s="15">
        <v>1</v>
      </c>
      <c r="P43" s="15" t="s">
        <v>50</v>
      </c>
      <c r="Q43" s="14"/>
      <c r="U43" s="13"/>
    </row>
    <row r="44" spans="1:22" x14ac:dyDescent="0.2">
      <c r="A44" s="13" t="s">
        <v>45</v>
      </c>
      <c r="B44" s="25"/>
      <c r="C44" s="15">
        <v>2</v>
      </c>
      <c r="D44" s="15">
        <v>3</v>
      </c>
      <c r="E44" s="15"/>
      <c r="F44" s="13"/>
      <c r="G44" s="13" t="s">
        <v>97</v>
      </c>
      <c r="H44" s="25"/>
      <c r="I44" s="15">
        <v>2</v>
      </c>
      <c r="J44" s="15">
        <v>3</v>
      </c>
      <c r="K44" s="15"/>
      <c r="L44" s="13"/>
      <c r="M44" s="13" t="s">
        <v>75</v>
      </c>
      <c r="N44" s="25"/>
      <c r="O44" s="15" t="s">
        <v>60</v>
      </c>
      <c r="P44" s="15">
        <v>3</v>
      </c>
      <c r="Q44" s="14"/>
      <c r="U44" s="13"/>
      <c r="V44" s="13"/>
    </row>
    <row r="45" spans="1:22" x14ac:dyDescent="0.2">
      <c r="A45" s="13" t="s">
        <v>74</v>
      </c>
      <c r="B45" s="25"/>
      <c r="C45" s="15">
        <v>3</v>
      </c>
      <c r="D45" s="15">
        <v>1</v>
      </c>
      <c r="E45" s="15"/>
      <c r="F45" s="13"/>
      <c r="G45" s="13" t="s">
        <v>64</v>
      </c>
      <c r="H45" s="25"/>
      <c r="I45" s="15">
        <v>3</v>
      </c>
      <c r="J45" s="15">
        <v>1</v>
      </c>
      <c r="K45" s="15"/>
      <c r="L45" s="13"/>
      <c r="M45" s="13" t="s">
        <v>72</v>
      </c>
      <c r="N45" s="25"/>
      <c r="O45" s="15">
        <v>3</v>
      </c>
      <c r="P45" s="15">
        <v>1</v>
      </c>
      <c r="Q45" s="14"/>
      <c r="U45" s="19"/>
    </row>
    <row r="46" spans="1:22" ht="15" customHeight="1" x14ac:dyDescent="0.2">
      <c r="A46" s="13"/>
      <c r="B46" s="25"/>
      <c r="C46" s="15"/>
      <c r="D46" s="15"/>
      <c r="E46" s="15"/>
      <c r="F46" s="13"/>
      <c r="G46" s="13"/>
      <c r="H46" s="25"/>
      <c r="I46" s="15"/>
      <c r="J46" s="15"/>
      <c r="K46" s="15"/>
      <c r="L46" s="13"/>
      <c r="M46" s="13"/>
      <c r="N46" s="25"/>
      <c r="O46" s="13"/>
      <c r="P46" s="13"/>
      <c r="Q46" s="9"/>
      <c r="V46" s="9"/>
    </row>
    <row r="47" spans="1:22" s="7" customFormat="1" x14ac:dyDescent="0.2">
      <c r="A47" s="16" t="s">
        <v>14</v>
      </c>
      <c r="B47" s="26"/>
      <c r="C47" s="17" t="s">
        <v>2</v>
      </c>
      <c r="D47" s="17" t="s">
        <v>3</v>
      </c>
      <c r="E47" s="17"/>
      <c r="F47" s="18"/>
      <c r="G47" s="16" t="s">
        <v>24</v>
      </c>
      <c r="H47" s="26"/>
      <c r="I47" s="17" t="s">
        <v>2</v>
      </c>
      <c r="J47" s="17" t="s">
        <v>3</v>
      </c>
      <c r="K47" s="17"/>
      <c r="L47" s="18"/>
      <c r="M47" s="16" t="s">
        <v>34</v>
      </c>
      <c r="N47" s="26"/>
      <c r="O47" s="17" t="s">
        <v>2</v>
      </c>
      <c r="P47" s="17" t="s">
        <v>3</v>
      </c>
      <c r="Q47" s="11"/>
      <c r="V47" s="13"/>
    </row>
    <row r="48" spans="1:22" x14ac:dyDescent="0.2">
      <c r="A48" s="13" t="s">
        <v>57</v>
      </c>
      <c r="B48" s="25"/>
      <c r="C48" s="15">
        <v>1</v>
      </c>
      <c r="D48" s="15" t="s">
        <v>50</v>
      </c>
      <c r="E48" s="15"/>
      <c r="F48" s="13"/>
      <c r="G48" s="13" t="s">
        <v>57</v>
      </c>
      <c r="H48" s="25"/>
      <c r="I48" s="15" t="s">
        <v>40</v>
      </c>
      <c r="J48" s="15">
        <v>2</v>
      </c>
      <c r="K48" s="15"/>
      <c r="L48" s="13"/>
      <c r="M48" s="13" t="s">
        <v>64</v>
      </c>
      <c r="N48" s="25"/>
      <c r="O48" s="15" t="s">
        <v>40</v>
      </c>
      <c r="P48" s="15">
        <v>2</v>
      </c>
      <c r="Q48" s="14"/>
      <c r="V48" s="13"/>
    </row>
    <row r="49" spans="1:22" x14ac:dyDescent="0.2">
      <c r="A49" s="13" t="s">
        <v>67</v>
      </c>
      <c r="B49" s="25"/>
      <c r="C49" s="15">
        <v>2</v>
      </c>
      <c r="D49" s="15">
        <v>3</v>
      </c>
      <c r="E49" s="15"/>
      <c r="F49" s="13"/>
      <c r="G49" s="19" t="s">
        <v>54</v>
      </c>
      <c r="H49" s="25"/>
      <c r="I49" s="15">
        <v>2</v>
      </c>
      <c r="J49" s="15">
        <v>3</v>
      </c>
      <c r="K49" s="15"/>
      <c r="L49" s="13"/>
      <c r="M49" s="13" t="s">
        <v>63</v>
      </c>
      <c r="N49" s="25"/>
      <c r="O49" s="15">
        <v>2</v>
      </c>
      <c r="P49" s="15" t="s">
        <v>53</v>
      </c>
      <c r="Q49" s="14"/>
      <c r="V49" s="13"/>
    </row>
    <row r="50" spans="1:22" x14ac:dyDescent="0.2">
      <c r="A50" s="13" t="s">
        <v>48</v>
      </c>
      <c r="B50" s="25"/>
      <c r="C50" s="15">
        <v>3</v>
      </c>
      <c r="D50" s="15">
        <v>1</v>
      </c>
      <c r="E50" s="15"/>
      <c r="F50" s="13"/>
      <c r="G50" s="19" t="s">
        <v>74</v>
      </c>
      <c r="H50" s="25"/>
      <c r="I50" s="15">
        <v>3</v>
      </c>
      <c r="J50" s="15">
        <v>1</v>
      </c>
      <c r="K50" s="15"/>
      <c r="L50" s="13"/>
      <c r="M50" s="13" t="s">
        <v>61</v>
      </c>
      <c r="N50" s="25"/>
      <c r="O50" s="15">
        <v>3</v>
      </c>
      <c r="P50" s="15">
        <v>1</v>
      </c>
      <c r="Q50" s="14"/>
      <c r="V50" s="13"/>
    </row>
    <row r="51" spans="1:22" ht="15" customHeight="1" x14ac:dyDescent="0.2">
      <c r="A51" s="13"/>
      <c r="B51" s="25"/>
      <c r="C51" s="15"/>
      <c r="D51" s="15"/>
      <c r="E51" s="15"/>
      <c r="F51" s="13"/>
      <c r="G51" s="19"/>
      <c r="H51" s="25"/>
      <c r="I51" s="15"/>
      <c r="J51" s="15"/>
      <c r="K51" s="15"/>
      <c r="L51" s="19"/>
      <c r="M51" s="13"/>
      <c r="N51" s="25"/>
      <c r="O51" s="13"/>
      <c r="P51" s="13"/>
      <c r="Q51" s="9"/>
      <c r="V51" s="13"/>
    </row>
    <row r="52" spans="1:22" s="7" customFormat="1" x14ac:dyDescent="0.2">
      <c r="A52" s="16" t="s">
        <v>38</v>
      </c>
      <c r="B52" s="26"/>
      <c r="C52" s="17" t="s">
        <v>2</v>
      </c>
      <c r="D52" s="17"/>
      <c r="E52" s="17"/>
      <c r="F52" s="18"/>
      <c r="G52" s="16" t="s">
        <v>25</v>
      </c>
      <c r="H52" s="26"/>
      <c r="I52" s="17" t="s">
        <v>2</v>
      </c>
      <c r="J52" s="17" t="s">
        <v>3</v>
      </c>
      <c r="K52" s="17"/>
      <c r="L52" s="13"/>
      <c r="M52" s="16" t="s">
        <v>36</v>
      </c>
      <c r="N52" s="26"/>
      <c r="O52" s="17" t="s">
        <v>2</v>
      </c>
      <c r="P52" s="17" t="s">
        <v>3</v>
      </c>
      <c r="Q52" s="11"/>
      <c r="V52" s="13"/>
    </row>
    <row r="53" spans="1:22" x14ac:dyDescent="0.2">
      <c r="A53" s="13" t="s">
        <v>56</v>
      </c>
      <c r="B53" s="25"/>
      <c r="C53" s="15">
        <v>1</v>
      </c>
      <c r="D53" s="15"/>
      <c r="E53" s="15"/>
      <c r="F53" s="13"/>
      <c r="G53" s="13" t="s">
        <v>47</v>
      </c>
      <c r="H53" s="25"/>
      <c r="I53" s="15" t="s">
        <v>49</v>
      </c>
      <c r="J53" s="15">
        <v>2</v>
      </c>
      <c r="K53" s="15"/>
      <c r="L53" s="13"/>
      <c r="M53" s="13" t="s">
        <v>48</v>
      </c>
      <c r="N53" s="25"/>
      <c r="O53" s="15">
        <v>1</v>
      </c>
      <c r="P53" s="15" t="s">
        <v>50</v>
      </c>
      <c r="Q53" s="14"/>
    </row>
    <row r="54" spans="1:22" x14ac:dyDescent="0.2">
      <c r="A54" s="19" t="s">
        <v>101</v>
      </c>
      <c r="B54" s="25"/>
      <c r="C54" s="15">
        <v>2</v>
      </c>
      <c r="D54" s="15"/>
      <c r="E54" s="15"/>
      <c r="F54" s="13"/>
      <c r="G54" s="13" t="s">
        <v>52</v>
      </c>
      <c r="H54" s="25"/>
      <c r="I54" s="15">
        <v>2</v>
      </c>
      <c r="J54" s="15">
        <v>3</v>
      </c>
      <c r="K54" s="15"/>
      <c r="L54" s="13"/>
      <c r="M54" s="13" t="s">
        <v>62</v>
      </c>
      <c r="N54" s="25"/>
      <c r="O54" s="15">
        <v>2</v>
      </c>
      <c r="P54" s="15">
        <v>3</v>
      </c>
      <c r="Q54" s="14"/>
      <c r="V54" s="9"/>
    </row>
    <row r="55" spans="1:22" x14ac:dyDescent="0.2">
      <c r="A55" s="13" t="s">
        <v>46</v>
      </c>
      <c r="B55" s="25"/>
      <c r="C55" s="15">
        <v>3</v>
      </c>
      <c r="D55" s="15"/>
      <c r="E55" s="15"/>
      <c r="F55" s="13"/>
      <c r="G55" s="13" t="s">
        <v>68</v>
      </c>
      <c r="H55" s="25"/>
      <c r="I55" s="15">
        <v>3</v>
      </c>
      <c r="J55" s="15">
        <v>1</v>
      </c>
      <c r="K55" s="15"/>
      <c r="L55" s="13"/>
      <c r="M55" s="13" t="s">
        <v>69</v>
      </c>
      <c r="N55" s="25"/>
      <c r="O55" s="15">
        <v>3</v>
      </c>
      <c r="P55" s="15">
        <v>1</v>
      </c>
      <c r="Q55" s="14"/>
      <c r="V55" s="13"/>
    </row>
    <row r="56" spans="1:22" ht="15" customHeight="1" x14ac:dyDescent="0.2">
      <c r="A56" s="13"/>
      <c r="B56" s="25"/>
      <c r="C56" s="15"/>
      <c r="D56" s="15"/>
      <c r="E56" s="15"/>
      <c r="F56" s="13"/>
      <c r="G56" s="13"/>
      <c r="H56" s="25"/>
      <c r="I56" s="13"/>
      <c r="J56" s="13"/>
      <c r="K56" s="13"/>
      <c r="L56" s="13"/>
      <c r="M56" s="13"/>
      <c r="N56" s="25"/>
      <c r="O56" s="13"/>
      <c r="P56" s="13"/>
      <c r="Q56" s="9"/>
      <c r="V56" s="13"/>
    </row>
    <row r="57" spans="1:22" s="7" customFormat="1" x14ac:dyDescent="0.2">
      <c r="A57" s="16" t="s">
        <v>15</v>
      </c>
      <c r="B57" s="26"/>
      <c r="C57" s="17" t="s">
        <v>2</v>
      </c>
      <c r="D57" s="17" t="s">
        <v>3</v>
      </c>
      <c r="E57" s="17"/>
      <c r="F57" s="18"/>
      <c r="G57" s="16" t="s">
        <v>28</v>
      </c>
      <c r="H57" s="26"/>
      <c r="I57" s="17" t="s">
        <v>2</v>
      </c>
      <c r="J57" s="17" t="s">
        <v>3</v>
      </c>
      <c r="K57" s="17"/>
      <c r="L57" s="18"/>
      <c r="M57" s="16" t="s">
        <v>37</v>
      </c>
      <c r="N57" s="26"/>
      <c r="O57" s="17" t="s">
        <v>2</v>
      </c>
      <c r="P57" s="17" t="s">
        <v>3</v>
      </c>
      <c r="Q57" s="11"/>
      <c r="V57" s="16"/>
    </row>
    <row r="58" spans="1:22" x14ac:dyDescent="0.2">
      <c r="A58" s="13" t="s">
        <v>64</v>
      </c>
      <c r="B58" s="25"/>
      <c r="C58" s="15">
        <v>1</v>
      </c>
      <c r="D58" s="15" t="s">
        <v>50</v>
      </c>
      <c r="E58" s="15"/>
      <c r="F58" s="13"/>
      <c r="G58" s="19" t="s">
        <v>55</v>
      </c>
      <c r="H58" s="25"/>
      <c r="I58" s="15">
        <v>1</v>
      </c>
      <c r="J58" s="15">
        <v>2</v>
      </c>
      <c r="K58" s="15"/>
      <c r="L58" s="13"/>
      <c r="M58" s="19" t="s">
        <v>45</v>
      </c>
      <c r="N58" s="25"/>
      <c r="O58" s="15">
        <v>1</v>
      </c>
      <c r="P58" s="15">
        <v>2</v>
      </c>
      <c r="Q58" s="14"/>
      <c r="V58" s="1"/>
    </row>
    <row r="59" spans="1:22" x14ac:dyDescent="0.2">
      <c r="A59" s="19" t="s">
        <v>97</v>
      </c>
      <c r="B59" s="25"/>
      <c r="C59" s="15">
        <v>2</v>
      </c>
      <c r="D59" s="15">
        <v>3</v>
      </c>
      <c r="E59" s="15"/>
      <c r="F59" s="13"/>
      <c r="G59" s="19" t="s">
        <v>69</v>
      </c>
      <c r="H59" s="25"/>
      <c r="I59" s="15">
        <v>2</v>
      </c>
      <c r="J59" s="15">
        <v>3</v>
      </c>
      <c r="K59" s="15"/>
      <c r="L59" s="13"/>
      <c r="M59" s="19" t="s">
        <v>65</v>
      </c>
      <c r="N59" s="25"/>
      <c r="O59" s="15">
        <v>2</v>
      </c>
      <c r="P59" s="15" t="s">
        <v>53</v>
      </c>
      <c r="Q59" s="14"/>
      <c r="V59" s="16"/>
    </row>
    <row r="60" spans="1:22" x14ac:dyDescent="0.2">
      <c r="A60" s="13" t="s">
        <v>65</v>
      </c>
      <c r="B60" s="25"/>
      <c r="C60" s="15">
        <v>3</v>
      </c>
      <c r="D60" s="15">
        <v>1</v>
      </c>
      <c r="E60" s="15"/>
      <c r="F60" s="13"/>
      <c r="G60" s="19" t="s">
        <v>72</v>
      </c>
      <c r="H60" s="25"/>
      <c r="I60" s="15">
        <v>3</v>
      </c>
      <c r="J60" s="15">
        <v>1</v>
      </c>
      <c r="K60" s="15"/>
      <c r="L60" s="13"/>
      <c r="M60" s="19" t="s">
        <v>77</v>
      </c>
      <c r="N60" s="25"/>
      <c r="O60" s="15">
        <v>3</v>
      </c>
      <c r="P60" s="15">
        <v>1</v>
      </c>
      <c r="Q60" s="14"/>
      <c r="V60" s="1"/>
    </row>
    <row r="61" spans="1:22" ht="15" customHeight="1" x14ac:dyDescent="0.2">
      <c r="A61" s="13"/>
      <c r="B61" s="25"/>
      <c r="C61" s="13"/>
      <c r="D61" s="13"/>
      <c r="E61" s="13"/>
      <c r="F61" s="13"/>
      <c r="G61" s="19"/>
      <c r="H61" s="25"/>
      <c r="I61" s="15"/>
      <c r="J61" s="15"/>
      <c r="K61" s="15"/>
      <c r="L61" s="13"/>
      <c r="M61" s="19"/>
      <c r="N61" s="25"/>
      <c r="O61" s="13"/>
      <c r="P61" s="13"/>
      <c r="Q61" s="9"/>
      <c r="V61" s="16"/>
    </row>
    <row r="62" spans="1:22" s="7" customFormat="1" x14ac:dyDescent="0.2">
      <c r="A62" s="16" t="s">
        <v>16</v>
      </c>
      <c r="B62" s="26"/>
      <c r="C62" s="17" t="s">
        <v>2</v>
      </c>
      <c r="D62" s="17" t="s">
        <v>3</v>
      </c>
      <c r="E62" s="18"/>
      <c r="F62" s="18"/>
      <c r="G62" s="16" t="s">
        <v>26</v>
      </c>
      <c r="H62" s="26"/>
      <c r="I62" s="17" t="s">
        <v>2</v>
      </c>
      <c r="J62" s="17" t="s">
        <v>3</v>
      </c>
      <c r="K62" s="17"/>
      <c r="L62" s="18"/>
      <c r="M62" s="40" t="s">
        <v>41</v>
      </c>
      <c r="N62" s="26"/>
      <c r="O62" s="17" t="s">
        <v>2</v>
      </c>
      <c r="P62" s="17"/>
      <c r="Q62" s="10"/>
      <c r="V62" s="16"/>
    </row>
    <row r="63" spans="1:22" x14ac:dyDescent="0.2">
      <c r="A63" s="13" t="s">
        <v>58</v>
      </c>
      <c r="B63" s="25"/>
      <c r="C63" s="15">
        <v>1</v>
      </c>
      <c r="D63" s="15">
        <v>2</v>
      </c>
      <c r="E63" s="13"/>
      <c r="F63" s="13"/>
      <c r="G63" s="13" t="s">
        <v>61</v>
      </c>
      <c r="H63" s="25"/>
      <c r="I63" s="15">
        <v>1</v>
      </c>
      <c r="J63" s="15" t="s">
        <v>50</v>
      </c>
      <c r="K63" s="15"/>
      <c r="L63" s="13"/>
      <c r="M63" s="19" t="s">
        <v>54</v>
      </c>
      <c r="N63" s="25"/>
      <c r="O63" s="15" t="s">
        <v>93</v>
      </c>
      <c r="P63" s="15"/>
      <c r="Q63" s="9"/>
      <c r="V63" s="16"/>
    </row>
    <row r="64" spans="1:22" x14ac:dyDescent="0.2">
      <c r="A64" s="13" t="s">
        <v>77</v>
      </c>
      <c r="B64" s="25"/>
      <c r="C64" s="15">
        <v>2</v>
      </c>
      <c r="D64" s="15" t="s">
        <v>112</v>
      </c>
      <c r="E64" s="13"/>
      <c r="F64" s="13"/>
      <c r="G64" s="13" t="s">
        <v>63</v>
      </c>
      <c r="H64" s="25"/>
      <c r="I64" s="15">
        <v>2</v>
      </c>
      <c r="J64" s="15">
        <v>3</v>
      </c>
      <c r="K64" s="15"/>
      <c r="L64" s="13"/>
      <c r="M64" s="13" t="s">
        <v>68</v>
      </c>
      <c r="N64" s="25"/>
      <c r="O64" s="15">
        <v>2</v>
      </c>
      <c r="P64" s="15"/>
      <c r="Q64" s="9"/>
      <c r="V64" s="13"/>
    </row>
    <row r="65" spans="1:22" x14ac:dyDescent="0.2">
      <c r="A65" s="13" t="s">
        <v>55</v>
      </c>
      <c r="B65" s="25"/>
      <c r="C65" s="15">
        <v>3</v>
      </c>
      <c r="D65" s="15">
        <v>1</v>
      </c>
      <c r="E65" s="13"/>
      <c r="F65" s="13"/>
      <c r="G65" s="13" t="s">
        <v>58</v>
      </c>
      <c r="H65" s="25"/>
      <c r="I65" s="15">
        <v>3</v>
      </c>
      <c r="J65" s="15">
        <v>1</v>
      </c>
      <c r="K65" s="15"/>
      <c r="L65" s="13"/>
      <c r="M65" s="13" t="s">
        <v>97</v>
      </c>
      <c r="N65" s="25"/>
      <c r="O65" s="15">
        <v>3</v>
      </c>
      <c r="P65" s="15"/>
      <c r="Q65" s="9"/>
    </row>
    <row r="66" spans="1:22" ht="15" customHeight="1" x14ac:dyDescent="0.2">
      <c r="V66" s="13"/>
    </row>
    <row r="67" spans="1:22" x14ac:dyDescent="0.2">
      <c r="A67" s="7" t="s">
        <v>87</v>
      </c>
      <c r="B67" s="35" t="s">
        <v>88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6"/>
      <c r="P67" s="36"/>
      <c r="V67" s="13"/>
    </row>
    <row r="68" spans="1:22" x14ac:dyDescent="0.2">
      <c r="A68" s="20"/>
      <c r="B68" s="42" t="s">
        <v>89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V68" s="13"/>
    </row>
    <row r="69" spans="1:22" x14ac:dyDescent="0.2">
      <c r="A69" s="2" t="s">
        <v>5</v>
      </c>
      <c r="C69" s="2" t="s">
        <v>90</v>
      </c>
      <c r="V69" s="13"/>
    </row>
    <row r="70" spans="1:22" x14ac:dyDescent="0.2">
      <c r="C70" s="2" t="s">
        <v>91</v>
      </c>
      <c r="V70" s="13"/>
    </row>
    <row r="71" spans="1:22" x14ac:dyDescent="0.2">
      <c r="C71" s="2" t="s">
        <v>95</v>
      </c>
      <c r="V71" s="13"/>
    </row>
    <row r="72" spans="1:22" x14ac:dyDescent="0.2">
      <c r="V72" s="13"/>
    </row>
    <row r="73" spans="1:22" x14ac:dyDescent="0.2">
      <c r="V73" s="13"/>
    </row>
    <row r="74" spans="1:22" x14ac:dyDescent="0.2">
      <c r="V74" s="13"/>
    </row>
    <row r="76" spans="1:22" x14ac:dyDescent="0.2">
      <c r="V76" s="9"/>
    </row>
  </sheetData>
  <sortState ref="U34:U45">
    <sortCondition ref="U34"/>
  </sortState>
  <mergeCells count="2">
    <mergeCell ref="A1:Q1"/>
    <mergeCell ref="B68:P68"/>
  </mergeCells>
  <phoneticPr fontId="1" type="noConversion"/>
  <conditionalFormatting sqref="I19:M19 A19:G19 A20:M65 V67:V76 A7:M18">
    <cfRule type="containsText" dxfId="103" priority="105" operator="containsText" text="Cain">
      <formula>NOT(ISERROR(SEARCH("Cain",A7)))</formula>
    </cfRule>
    <cfRule type="containsText" dxfId="102" priority="106" operator="containsText" text="Jones">
      <formula>NOT(ISERROR(SEARCH("Jones",A7)))</formula>
    </cfRule>
    <cfRule type="containsText" dxfId="101" priority="107" operator="containsText" text="Marshall">
      <formula>NOT(ISERROR(SEARCH("Marshall",A7)))</formula>
    </cfRule>
    <cfRule type="containsText" dxfId="100" priority="108" operator="containsText" text="Peterson">
      <formula>NOT(ISERROR(SEARCH("Peterson",A7)))</formula>
    </cfRule>
    <cfRule type="containsText" dxfId="99" priority="109" operator="containsText" text="Purcell">
      <formula>NOT(ISERROR(SEARCH("Purcell",A7)))</formula>
    </cfRule>
    <cfRule type="containsText" dxfId="98" priority="110" operator="containsText" text="Hauzer">
      <formula>NOT(ISERROR(SEARCH("Hauzer",A7)))</formula>
    </cfRule>
    <cfRule type="containsText" dxfId="97" priority="111" operator="containsText" text="Curiel">
      <formula>NOT(ISERROR(SEARCH("Curiel",A7)))</formula>
    </cfRule>
    <cfRule type="containsText" dxfId="96" priority="112" operator="containsText" text="Spencer">
      <formula>NOT(ISERROR(SEARCH("Spencer",A7)))</formula>
    </cfRule>
  </conditionalFormatting>
  <conditionalFormatting sqref="V50:V65">
    <cfRule type="containsText" dxfId="95" priority="89" operator="containsText" text="Cain">
      <formula>NOT(ISERROR(SEARCH("Cain",V50)))</formula>
    </cfRule>
    <cfRule type="containsText" dxfId="94" priority="90" operator="containsText" text="Jones">
      <formula>NOT(ISERROR(SEARCH("Jones",V50)))</formula>
    </cfRule>
    <cfRule type="containsText" dxfId="93" priority="91" operator="containsText" text="Marshall">
      <formula>NOT(ISERROR(SEARCH("Marshall",V50)))</formula>
    </cfRule>
    <cfRule type="containsText" dxfId="92" priority="92" operator="containsText" text="Peterson">
      <formula>NOT(ISERROR(SEARCH("Peterson",V50)))</formula>
    </cfRule>
    <cfRule type="containsText" dxfId="91" priority="93" operator="containsText" text="Purcell">
      <formula>NOT(ISERROR(SEARCH("Purcell",V50)))</formula>
    </cfRule>
    <cfRule type="containsText" dxfId="90" priority="94" operator="containsText" text="Hauzer">
      <formula>NOT(ISERROR(SEARCH("Hauzer",V50)))</formula>
    </cfRule>
    <cfRule type="containsText" dxfId="89" priority="95" operator="containsText" text="Curiel">
      <formula>NOT(ISERROR(SEARCH("Curiel",V50)))</formula>
    </cfRule>
    <cfRule type="containsText" dxfId="88" priority="96" operator="containsText" text="Spencer">
      <formula>NOT(ISERROR(SEARCH("Spencer",V50)))</formula>
    </cfRule>
  </conditionalFormatting>
  <conditionalFormatting sqref="V41:V49">
    <cfRule type="containsText" dxfId="87" priority="57" operator="containsText" text="Cain">
      <formula>NOT(ISERROR(SEARCH("Cain",V41)))</formula>
    </cfRule>
    <cfRule type="containsText" dxfId="86" priority="58" operator="containsText" text="Jones">
      <formula>NOT(ISERROR(SEARCH("Jones",V41)))</formula>
    </cfRule>
    <cfRule type="containsText" dxfId="85" priority="59" operator="containsText" text="Marshall">
      <formula>NOT(ISERROR(SEARCH("Marshall",V41)))</formula>
    </cfRule>
    <cfRule type="containsText" dxfId="84" priority="60" operator="containsText" text="Peterson">
      <formula>NOT(ISERROR(SEARCH("Peterson",V41)))</formula>
    </cfRule>
    <cfRule type="containsText" dxfId="83" priority="61" operator="containsText" text="Purcell">
      <formula>NOT(ISERROR(SEARCH("Purcell",V41)))</formula>
    </cfRule>
    <cfRule type="containsText" dxfId="82" priority="62" operator="containsText" text="Hauzer">
      <formula>NOT(ISERROR(SEARCH("Hauzer",V41)))</formula>
    </cfRule>
    <cfRule type="containsText" dxfId="81" priority="63" operator="containsText" text="Curiel">
      <formula>NOT(ISERROR(SEARCH("Curiel",V41)))</formula>
    </cfRule>
    <cfRule type="containsText" dxfId="80" priority="64" operator="containsText" text="Spencer">
      <formula>NOT(ISERROR(SEARCH("Spencer",V41)))</formula>
    </cfRule>
  </conditionalFormatting>
  <conditionalFormatting sqref="V7:V40">
    <cfRule type="containsText" dxfId="79" priority="49" operator="containsText" text="Cain">
      <formula>NOT(ISERROR(SEARCH("Cain",V7)))</formula>
    </cfRule>
    <cfRule type="containsText" dxfId="78" priority="50" operator="containsText" text="Jones">
      <formula>NOT(ISERROR(SEARCH("Jones",V7)))</formula>
    </cfRule>
    <cfRule type="containsText" dxfId="77" priority="51" operator="containsText" text="Marshall">
      <formula>NOT(ISERROR(SEARCH("Marshall",V7)))</formula>
    </cfRule>
    <cfRule type="containsText" dxfId="76" priority="52" operator="containsText" text="Peterson">
      <formula>NOT(ISERROR(SEARCH("Peterson",V7)))</formula>
    </cfRule>
    <cfRule type="containsText" dxfId="75" priority="53" operator="containsText" text="Purcell">
      <formula>NOT(ISERROR(SEARCH("Purcell",V7)))</formula>
    </cfRule>
    <cfRule type="containsText" dxfId="74" priority="54" operator="containsText" text="Hauzer">
      <formula>NOT(ISERROR(SEARCH("Hauzer",V7)))</formula>
    </cfRule>
    <cfRule type="containsText" dxfId="73" priority="55" operator="containsText" text="Curiel">
      <formula>NOT(ISERROR(SEARCH("Curiel",V7)))</formula>
    </cfRule>
    <cfRule type="containsText" dxfId="72" priority="56" operator="containsText" text="Spencer">
      <formula>NOT(ISERROR(SEARCH("Spencer",V7)))</formula>
    </cfRule>
  </conditionalFormatting>
  <conditionalFormatting sqref="U36">
    <cfRule type="containsText" dxfId="71" priority="41" operator="containsText" text="Cain">
      <formula>NOT(ISERROR(SEARCH("Cain",U36)))</formula>
    </cfRule>
    <cfRule type="containsText" dxfId="70" priority="42" operator="containsText" text="Jones">
      <formula>NOT(ISERROR(SEARCH("Jones",U36)))</formula>
    </cfRule>
    <cfRule type="containsText" dxfId="69" priority="43" operator="containsText" text="Marshall">
      <formula>NOT(ISERROR(SEARCH("Marshall",U36)))</formula>
    </cfRule>
    <cfRule type="containsText" dxfId="68" priority="44" operator="containsText" text="Peterson">
      <formula>NOT(ISERROR(SEARCH("Peterson",U36)))</formula>
    </cfRule>
    <cfRule type="containsText" dxfId="67" priority="45" operator="containsText" text="Purcell">
      <formula>NOT(ISERROR(SEARCH("Purcell",U36)))</formula>
    </cfRule>
    <cfRule type="containsText" dxfId="66" priority="46" operator="containsText" text="Hauzer">
      <formula>NOT(ISERROR(SEARCH("Hauzer",U36)))</formula>
    </cfRule>
    <cfRule type="containsText" dxfId="65" priority="47" operator="containsText" text="Curiel">
      <formula>NOT(ISERROR(SEARCH("Curiel",U36)))</formula>
    </cfRule>
    <cfRule type="containsText" dxfId="64" priority="48" operator="containsText" text="Spencer">
      <formula>NOT(ISERROR(SEARCH("Spencer",U36)))</formula>
    </cfRule>
  </conditionalFormatting>
  <conditionalFormatting sqref="U37:U39">
    <cfRule type="containsText" dxfId="63" priority="33" operator="containsText" text="Cain">
      <formula>NOT(ISERROR(SEARCH("Cain",U37)))</formula>
    </cfRule>
    <cfRule type="containsText" dxfId="62" priority="34" operator="containsText" text="Jones">
      <formula>NOT(ISERROR(SEARCH("Jones",U37)))</formula>
    </cfRule>
    <cfRule type="containsText" dxfId="61" priority="35" operator="containsText" text="Marshall">
      <formula>NOT(ISERROR(SEARCH("Marshall",U37)))</formula>
    </cfRule>
    <cfRule type="containsText" dxfId="60" priority="36" operator="containsText" text="Peterson">
      <formula>NOT(ISERROR(SEARCH("Peterson",U37)))</formula>
    </cfRule>
    <cfRule type="containsText" dxfId="59" priority="37" operator="containsText" text="Purcell">
      <formula>NOT(ISERROR(SEARCH("Purcell",U37)))</formula>
    </cfRule>
    <cfRule type="containsText" dxfId="58" priority="38" operator="containsText" text="Hauzer">
      <formula>NOT(ISERROR(SEARCH("Hauzer",U37)))</formula>
    </cfRule>
    <cfRule type="containsText" dxfId="57" priority="39" operator="containsText" text="Curiel">
      <formula>NOT(ISERROR(SEARCH("Curiel",U37)))</formula>
    </cfRule>
    <cfRule type="containsText" dxfId="56" priority="40" operator="containsText" text="Spencer">
      <formula>NOT(ISERROR(SEARCH("Spencer",U37)))</formula>
    </cfRule>
  </conditionalFormatting>
  <conditionalFormatting sqref="U40:U42">
    <cfRule type="containsText" dxfId="55" priority="25" operator="containsText" text="Cain">
      <formula>NOT(ISERROR(SEARCH("Cain",U40)))</formula>
    </cfRule>
    <cfRule type="containsText" dxfId="54" priority="26" operator="containsText" text="Jones">
      <formula>NOT(ISERROR(SEARCH("Jones",U40)))</formula>
    </cfRule>
    <cfRule type="containsText" dxfId="53" priority="27" operator="containsText" text="Marshall">
      <formula>NOT(ISERROR(SEARCH("Marshall",U40)))</formula>
    </cfRule>
    <cfRule type="containsText" dxfId="52" priority="28" operator="containsText" text="Peterson">
      <formula>NOT(ISERROR(SEARCH("Peterson",U40)))</formula>
    </cfRule>
    <cfRule type="containsText" dxfId="51" priority="29" operator="containsText" text="Purcell">
      <formula>NOT(ISERROR(SEARCH("Purcell",U40)))</formula>
    </cfRule>
    <cfRule type="containsText" dxfId="50" priority="30" operator="containsText" text="Hauzer">
      <formula>NOT(ISERROR(SEARCH("Hauzer",U40)))</formula>
    </cfRule>
    <cfRule type="containsText" dxfId="49" priority="31" operator="containsText" text="Curiel">
      <formula>NOT(ISERROR(SEARCH("Curiel",U40)))</formula>
    </cfRule>
    <cfRule type="containsText" dxfId="48" priority="32" operator="containsText" text="Spencer">
      <formula>NOT(ISERROR(SEARCH("Spencer",U40)))</formula>
    </cfRule>
  </conditionalFormatting>
  <conditionalFormatting sqref="U43:U45">
    <cfRule type="containsText" dxfId="47" priority="17" operator="containsText" text="Cain">
      <formula>NOT(ISERROR(SEARCH("Cain",U43)))</formula>
    </cfRule>
    <cfRule type="containsText" dxfId="46" priority="18" operator="containsText" text="Jones">
      <formula>NOT(ISERROR(SEARCH("Jones",U43)))</formula>
    </cfRule>
    <cfRule type="containsText" dxfId="45" priority="19" operator="containsText" text="Marshall">
      <formula>NOT(ISERROR(SEARCH("Marshall",U43)))</formula>
    </cfRule>
    <cfRule type="containsText" dxfId="44" priority="20" operator="containsText" text="Peterson">
      <formula>NOT(ISERROR(SEARCH("Peterson",U43)))</formula>
    </cfRule>
    <cfRule type="containsText" dxfId="43" priority="21" operator="containsText" text="Purcell">
      <formula>NOT(ISERROR(SEARCH("Purcell",U43)))</formula>
    </cfRule>
    <cfRule type="containsText" dxfId="42" priority="22" operator="containsText" text="Hauzer">
      <formula>NOT(ISERROR(SEARCH("Hauzer",U43)))</formula>
    </cfRule>
    <cfRule type="containsText" dxfId="41" priority="23" operator="containsText" text="Curiel">
      <formula>NOT(ISERROR(SEARCH("Curiel",U43)))</formula>
    </cfRule>
    <cfRule type="containsText" dxfId="40" priority="24" operator="containsText" text="Spencer">
      <formula>NOT(ISERROR(SEARCH("Spencer",U43)))</formula>
    </cfRule>
  </conditionalFormatting>
  <conditionalFormatting sqref="H19">
    <cfRule type="containsText" dxfId="39" priority="9" operator="containsText" text="Cain">
      <formula>NOT(ISERROR(SEARCH("Cain",H19)))</formula>
    </cfRule>
    <cfRule type="containsText" dxfId="38" priority="10" operator="containsText" text="Jones">
      <formula>NOT(ISERROR(SEARCH("Jones",H19)))</formula>
    </cfRule>
    <cfRule type="containsText" dxfId="37" priority="11" operator="containsText" text="Marshall">
      <formula>NOT(ISERROR(SEARCH("Marshall",H19)))</formula>
    </cfRule>
    <cfRule type="containsText" dxfId="36" priority="12" operator="containsText" text="Peterson">
      <formula>NOT(ISERROR(SEARCH("Peterson",H19)))</formula>
    </cfRule>
    <cfRule type="containsText" dxfId="35" priority="13" operator="containsText" text="Purcell">
      <formula>NOT(ISERROR(SEARCH("Purcell",H19)))</formula>
    </cfRule>
    <cfRule type="containsText" dxfId="34" priority="14" operator="containsText" text="Hauzer">
      <formula>NOT(ISERROR(SEARCH("Hauzer",H19)))</formula>
    </cfRule>
    <cfRule type="containsText" dxfId="33" priority="15" operator="containsText" text="Curiel">
      <formula>NOT(ISERROR(SEARCH("Curiel",H19)))</formula>
    </cfRule>
    <cfRule type="containsText" dxfId="32" priority="16" operator="containsText" text="Spencer">
      <formula>NOT(ISERROR(SEARCH("Spencer",H19)))</formula>
    </cfRule>
  </conditionalFormatting>
  <conditionalFormatting sqref="U33">
    <cfRule type="containsText" dxfId="31" priority="1" operator="containsText" text="Cain">
      <formula>NOT(ISERROR(SEARCH("Cain",U33)))</formula>
    </cfRule>
    <cfRule type="containsText" dxfId="30" priority="2" operator="containsText" text="Jones">
      <formula>NOT(ISERROR(SEARCH("Jones",U33)))</formula>
    </cfRule>
    <cfRule type="containsText" dxfId="29" priority="3" operator="containsText" text="Marshall">
      <formula>NOT(ISERROR(SEARCH("Marshall",U33)))</formula>
    </cfRule>
    <cfRule type="containsText" dxfId="28" priority="4" operator="containsText" text="Peterson">
      <formula>NOT(ISERROR(SEARCH("Peterson",U33)))</formula>
    </cfRule>
    <cfRule type="containsText" dxfId="27" priority="5" operator="containsText" text="Purcell">
      <formula>NOT(ISERROR(SEARCH("Purcell",U33)))</formula>
    </cfRule>
    <cfRule type="containsText" dxfId="26" priority="6" operator="containsText" text="Hauzer">
      <formula>NOT(ISERROR(SEARCH("Hauzer",U33)))</formula>
    </cfRule>
    <cfRule type="containsText" dxfId="25" priority="7" operator="containsText" text="Curiel">
      <formula>NOT(ISERROR(SEARCH("Curiel",U33)))</formula>
    </cfRule>
    <cfRule type="containsText" dxfId="24" priority="8" operator="containsText" text="Spencer">
      <formula>NOT(ISERROR(SEARCH("Spencer",U33)))</formula>
    </cfRule>
  </conditionalFormatting>
  <printOptions horizontalCentered="1" verticalCentered="1"/>
  <pageMargins left="0.25" right="0.25" top="0.75" bottom="0.75" header="0.3" footer="0.3"/>
  <pageSetup scale="95" fitToHeight="2" orientation="portrait" horizontalDpi="4294967293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90" zoomScaleNormal="90" workbookViewId="0">
      <selection activeCell="A21" sqref="A21"/>
    </sheetView>
  </sheetViews>
  <sheetFormatPr defaultRowHeight="12.75" x14ac:dyDescent="0.2"/>
  <cols>
    <col min="2" max="2" width="12.5703125" customWidth="1"/>
  </cols>
  <sheetData>
    <row r="1" spans="1:9" x14ac:dyDescent="0.2">
      <c r="A1" s="34" t="s">
        <v>82</v>
      </c>
      <c r="B1" s="34" t="s">
        <v>83</v>
      </c>
      <c r="C1" s="34" t="s">
        <v>84</v>
      </c>
      <c r="D1" s="34" t="s">
        <v>85</v>
      </c>
      <c r="E1" s="34" t="s">
        <v>86</v>
      </c>
      <c r="G1" s="2"/>
    </row>
    <row r="2" spans="1:9" ht="15.75" x14ac:dyDescent="0.2">
      <c r="A2" s="31" t="s">
        <v>57</v>
      </c>
      <c r="B2" s="33">
        <f>SUMPRODUCT((LEN(Schedule!$A$7:$M$65)-LEN(SUBSTITUTE(Schedule!$A$7:$M$65,$A2,"")))/LEN($A2))</f>
        <v>4</v>
      </c>
      <c r="C2" s="33">
        <f>SUMPRODUCT((LEN(Schedule!$A$7:$A$65)-LEN(SUBSTITUTE(Schedule!$A$7:$A$65,$A2,"")))/LEN($A2))</f>
        <v>1</v>
      </c>
      <c r="D2" s="33">
        <f>SUMPRODUCT((LEN(Schedule!$G$7:$G$65)-LEN(SUBSTITUTE(Schedule!$G$7:$G$65,$A2,"")))/LEN($A2))</f>
        <v>2</v>
      </c>
      <c r="E2" s="33">
        <f>SUMPRODUCT((LEN(Schedule!$M$7:$M$65)-LEN(SUBSTITUTE(Schedule!$M$7:$M$65,$A2,"")))/LEN($A2))</f>
        <v>1</v>
      </c>
      <c r="G2" s="9"/>
    </row>
    <row r="3" spans="1:9" ht="15.75" x14ac:dyDescent="0.2">
      <c r="A3" s="31" t="s">
        <v>45</v>
      </c>
      <c r="B3" s="33">
        <f>SUMPRODUCT((LEN(Schedule!$A$7:$M$65)-LEN(SUBSTITUTE(Schedule!$A$7:$M$65,$A3,"")))/LEN($A3))</f>
        <v>4</v>
      </c>
      <c r="C3" s="33">
        <f>SUMPRODUCT((LEN(Schedule!$A$7:$A$65)-LEN(SUBSTITUTE(Schedule!$A$7:$A$65,$A3,"")))/LEN($A3))</f>
        <v>1</v>
      </c>
      <c r="D3" s="33">
        <f>SUMPRODUCT((LEN(Schedule!$G$7:$G$65)-LEN(SUBSTITUTE(Schedule!$G$7:$G$65,$A3,"")))/LEN($A3))</f>
        <v>1</v>
      </c>
      <c r="E3" s="33">
        <f>SUMPRODUCT((LEN(Schedule!$M$7:$M$65)-LEN(SUBSTITUTE(Schedule!$M$7:$M$65,$A3,"")))/LEN($A3))</f>
        <v>2</v>
      </c>
      <c r="G3" s="13"/>
      <c r="H3" s="34" t="s">
        <v>78</v>
      </c>
    </row>
    <row r="4" spans="1:9" ht="15.75" x14ac:dyDescent="0.2">
      <c r="A4" s="31" t="s">
        <v>77</v>
      </c>
      <c r="B4" s="33">
        <f>SUMPRODUCT((LEN(Schedule!$A$7:$M$65)-LEN(SUBSTITUTE(Schedule!$A$7:$M$65,$A4,"")))/LEN($A4))</f>
        <v>4</v>
      </c>
      <c r="C4" s="33">
        <f>SUMPRODUCT((LEN(Schedule!$A$7:$A$65)-LEN(SUBSTITUTE(Schedule!$A$7:$A$65,$A4,"")))/LEN($A4))</f>
        <v>1</v>
      </c>
      <c r="D4" s="33">
        <f>SUMPRODUCT((LEN(Schedule!$G$7:$G$65)-LEN(SUBSTITUTE(Schedule!$G$7:$G$65,$A4,"")))/LEN($A4))</f>
        <v>1</v>
      </c>
      <c r="E4" s="33">
        <f>SUMPRODUCT((LEN(Schedule!$M$7:$M$65)-LEN(SUBSTITUTE(Schedule!$M$7:$M$65,$A4,"")))/LEN($A4))</f>
        <v>2</v>
      </c>
      <c r="G4" s="2"/>
      <c r="H4" s="34" t="s">
        <v>79</v>
      </c>
    </row>
    <row r="5" spans="1:9" ht="15.75" x14ac:dyDescent="0.2">
      <c r="A5" s="31" t="s">
        <v>72</v>
      </c>
      <c r="B5" s="33">
        <f>SUMPRODUCT((LEN(Schedule!$A$7:$M$65)-LEN(SUBSTITUTE(Schedule!$A$7:$M$65,$A5,"")))/LEN($A5))</f>
        <v>4</v>
      </c>
      <c r="C5" s="33">
        <f>SUMPRODUCT((LEN(Schedule!$A$7:$A$65)-LEN(SUBSTITUTE(Schedule!$A$7:$A$65,$A5,"")))/LEN($A5))</f>
        <v>1</v>
      </c>
      <c r="D5" s="33">
        <f>SUMPRODUCT((LEN(Schedule!$G$7:$G$65)-LEN(SUBSTITUTE(Schedule!$G$7:$G$65,$A5,"")))/LEN($A5))</f>
        <v>2</v>
      </c>
      <c r="E5" s="33">
        <f>SUMPRODUCT((LEN(Schedule!$M$7:$M$65)-LEN(SUBSTITUTE(Schedule!$M$7:$M$65,$A5,"")))/LEN($A5))</f>
        <v>1</v>
      </c>
      <c r="G5" s="13"/>
    </row>
    <row r="6" spans="1:9" ht="15.75" x14ac:dyDescent="0.2">
      <c r="A6" s="31" t="s">
        <v>55</v>
      </c>
      <c r="B6" s="33">
        <f>SUMPRODUCT((LEN(Schedule!$A$7:$M$65)-LEN(SUBSTITUTE(Schedule!$A$7:$M$65,$A6,"")))/LEN($A6))</f>
        <v>4</v>
      </c>
      <c r="C6" s="33">
        <f>SUMPRODUCT((LEN(Schedule!$A$7:$A$65)-LEN(SUBSTITUTE(Schedule!$A$7:$A$65,$A6,"")))/LEN($A6))</f>
        <v>2</v>
      </c>
      <c r="D6" s="33">
        <f>SUMPRODUCT((LEN(Schedule!$G$7:$G$65)-LEN(SUBSTITUTE(Schedule!$G$7:$G$65,$A6,"")))/LEN($A6))</f>
        <v>1</v>
      </c>
      <c r="E6" s="33">
        <f>SUMPRODUCT((LEN(Schedule!$M$7:$M$65)-LEN(SUBSTITUTE(Schedule!$M$7:$M$65,$A6,"")))/LEN($A6))</f>
        <v>1</v>
      </c>
      <c r="G6" s="13"/>
    </row>
    <row r="7" spans="1:9" ht="15.75" x14ac:dyDescent="0.2">
      <c r="A7" s="31" t="s">
        <v>52</v>
      </c>
      <c r="B7" s="33">
        <f>SUMPRODUCT((LEN(Schedule!$A$7:$M$65)-LEN(SUBSTITUTE(Schedule!$A$7:$M$65,$A7,"")))/LEN($A7))</f>
        <v>4</v>
      </c>
      <c r="C7" s="33">
        <f>SUMPRODUCT((LEN(Schedule!$A$7:$A$65)-LEN(SUBSTITUTE(Schedule!$A$7:$A$65,$A7,"")))/LEN($A7))</f>
        <v>1</v>
      </c>
      <c r="D7" s="33">
        <f>SUMPRODUCT((LEN(Schedule!$G$7:$G$65)-LEN(SUBSTITUTE(Schedule!$G$7:$G$65,$A7,"")))/LEN($A7))</f>
        <v>2</v>
      </c>
      <c r="E7" s="33">
        <f>SUMPRODUCT((LEN(Schedule!$M$7:$M$65)-LEN(SUBSTITUTE(Schedule!$M$7:$M$65,$A7,"")))/LEN($A7))</f>
        <v>1</v>
      </c>
      <c r="G7" s="2"/>
    </row>
    <row r="8" spans="1:9" ht="15.75" x14ac:dyDescent="0.2">
      <c r="A8" s="31" t="s">
        <v>97</v>
      </c>
      <c r="B8" s="33">
        <f>SUMPRODUCT((LEN(Schedule!$A$7:$M$65)-LEN(SUBSTITUTE(Schedule!$A$7:$M$65,$A8,"")))/LEN($A8))</f>
        <v>4</v>
      </c>
      <c r="C8" s="33">
        <f>SUMPRODUCT((LEN(Schedule!$A$7:$A$65)-LEN(SUBSTITUTE(Schedule!$A$7:$A$65,$A8,"")))/LEN($A8))</f>
        <v>1</v>
      </c>
      <c r="D8" s="33">
        <f>SUMPRODUCT((LEN(Schedule!$G$7:$G$65)-LEN(SUBSTITUTE(Schedule!$G$7:$G$65,$A8,"")))/LEN($A8))</f>
        <v>1</v>
      </c>
      <c r="E8" s="33">
        <f>SUMPRODUCT((LEN(Schedule!$M$7:$M$65)-LEN(SUBSTITUTE(Schedule!$M$7:$M$65,$A8,"")))/LEN($A8))</f>
        <v>2</v>
      </c>
      <c r="G8" s="13"/>
    </row>
    <row r="9" spans="1:9" ht="15.75" x14ac:dyDescent="0.2">
      <c r="A9" s="31" t="s">
        <v>56</v>
      </c>
      <c r="B9" s="33">
        <f>SUMPRODUCT((LEN(Schedule!$A$7:$M$65)-LEN(SUBSTITUTE(Schedule!$A$7:$M$65,$A9,"")))/LEN($A9))</f>
        <v>4</v>
      </c>
      <c r="C9" s="33">
        <f>SUMPRODUCT((LEN(Schedule!$A$7:$A$65)-LEN(SUBSTITUTE(Schedule!$A$7:$A$65,$A9,"")))/LEN($A9))</f>
        <v>2</v>
      </c>
      <c r="D9" s="33">
        <f>SUMPRODUCT((LEN(Schedule!$G$7:$G$65)-LEN(SUBSTITUTE(Schedule!$G$7:$G$65,$A9,"")))/LEN($A9))</f>
        <v>1</v>
      </c>
      <c r="E9" s="33">
        <f>SUMPRODUCT((LEN(Schedule!$M$7:$M$65)-LEN(SUBSTITUTE(Schedule!$M$7:$M$65,$A9,"")))/LEN($A9))</f>
        <v>1</v>
      </c>
      <c r="G9" s="9"/>
    </row>
    <row r="10" spans="1:9" ht="15.75" x14ac:dyDescent="0.2">
      <c r="A10" s="31" t="s">
        <v>48</v>
      </c>
      <c r="B10" s="33">
        <f>SUMPRODUCT((LEN(Schedule!$A$7:$M$65)-LEN(SUBSTITUTE(Schedule!$A$7:$M$65,$A10,"")))/LEN($A10))</f>
        <v>4</v>
      </c>
      <c r="C10" s="33">
        <f>SUMPRODUCT((LEN(Schedule!$A$7:$A$65)-LEN(SUBSTITUTE(Schedule!$A$7:$A$65,$A10,"")))/LEN($A10))</f>
        <v>1</v>
      </c>
      <c r="D10" s="33">
        <f>SUMPRODUCT((LEN(Schedule!$G$7:$G$65)-LEN(SUBSTITUTE(Schedule!$G$7:$G$65,$A10,"")))/LEN($A10))</f>
        <v>1</v>
      </c>
      <c r="E10" s="33">
        <f>SUMPRODUCT((LEN(Schedule!$M$7:$M$65)-LEN(SUBSTITUTE(Schedule!$M$7:$M$65,$A10,"")))/LEN($A10))</f>
        <v>2</v>
      </c>
      <c r="G10" s="9"/>
      <c r="H10" s="34">
        <f>(36*3)/27</f>
        <v>4</v>
      </c>
      <c r="I10" s="34" t="s">
        <v>80</v>
      </c>
    </row>
    <row r="11" spans="1:9" ht="15.75" x14ac:dyDescent="0.2">
      <c r="A11" s="31" t="s">
        <v>67</v>
      </c>
      <c r="B11" s="33">
        <f>SUMPRODUCT((LEN(Schedule!$A$7:$M$65)-LEN(SUBSTITUTE(Schedule!$A$7:$M$65,$A11,"")))/LEN($A11))</f>
        <v>4</v>
      </c>
      <c r="C11" s="33">
        <f>SUMPRODUCT((LEN(Schedule!$A$7:$A$65)-LEN(SUBSTITUTE(Schedule!$A$7:$A$65,$A11,"")))/LEN($A11))</f>
        <v>2</v>
      </c>
      <c r="D11" s="33">
        <f>SUMPRODUCT((LEN(Schedule!$G$7:$G$65)-LEN(SUBSTITUTE(Schedule!$G$7:$G$65,$A11,"")))/LEN($A11))</f>
        <v>1</v>
      </c>
      <c r="E11" s="33">
        <f>SUMPRODUCT((LEN(Schedule!$M$7:$M$65)-LEN(SUBSTITUTE(Schedule!$M$7:$M$65,$A11,"")))/LEN($A11))</f>
        <v>1</v>
      </c>
      <c r="G11" s="13"/>
      <c r="H11">
        <v>108</v>
      </c>
      <c r="I11" t="s">
        <v>98</v>
      </c>
    </row>
    <row r="12" spans="1:9" ht="15.75" x14ac:dyDescent="0.2">
      <c r="A12" s="31" t="s">
        <v>63</v>
      </c>
      <c r="B12" s="33">
        <f>SUMPRODUCT((LEN(Schedule!$A$7:$M$65)-LEN(SUBSTITUTE(Schedule!$A$7:$M$65,$A12,"")))/LEN($A12))</f>
        <v>4</v>
      </c>
      <c r="C12" s="33">
        <f>SUMPRODUCT((LEN(Schedule!$A$7:$A$65)-LEN(SUBSTITUTE(Schedule!$A$7:$A$65,$A12,"")))/LEN($A12))</f>
        <v>1</v>
      </c>
      <c r="D12" s="33">
        <f>SUMPRODUCT((LEN(Schedule!$G$7:$G$65)-LEN(SUBSTITUTE(Schedule!$G$7:$G$65,$A12,"")))/LEN($A12))</f>
        <v>2</v>
      </c>
      <c r="E12" s="33">
        <f>SUMPRODUCT((LEN(Schedule!$M$7:$M$65)-LEN(SUBSTITUTE(Schedule!$M$7:$M$65,$A12,"")))/LEN($A12))</f>
        <v>1</v>
      </c>
      <c r="G12" s="13"/>
      <c r="H12" s="34">
        <f>(36/4)</f>
        <v>9</v>
      </c>
      <c r="I12" s="34" t="s">
        <v>81</v>
      </c>
    </row>
    <row r="13" spans="1:9" ht="15.75" x14ac:dyDescent="0.2">
      <c r="A13" s="32" t="s">
        <v>69</v>
      </c>
      <c r="B13" s="33">
        <f>SUMPRODUCT((LEN(Schedule!$A$7:$M$65)-LEN(SUBSTITUTE(Schedule!$A$7:$M$65,$A13,"")))/LEN($A13))</f>
        <v>7</v>
      </c>
      <c r="C13" s="33">
        <f>SUMPRODUCT((LEN(Schedule!$A$7:$A$65)-LEN(SUBSTITUTE(Schedule!$A$7:$A$65,$A13,"")))/LEN($A13))</f>
        <v>2</v>
      </c>
      <c r="D13" s="33">
        <f>SUMPRODUCT((LEN(Schedule!$G$7:$G$65)-LEN(SUBSTITUTE(Schedule!$G$7:$G$65,$A13,"")))/LEN($A13))</f>
        <v>3</v>
      </c>
      <c r="E13" s="33">
        <f>SUMPRODUCT((LEN(Schedule!$M$7:$M$65)-LEN(SUBSTITUTE(Schedule!$M$7:$M$65,$A13,"")))/LEN($A13))</f>
        <v>2</v>
      </c>
      <c r="G13" s="9"/>
      <c r="H13" s="13"/>
    </row>
    <row r="14" spans="1:9" ht="15.75" x14ac:dyDescent="0.2">
      <c r="A14" s="31" t="s">
        <v>59</v>
      </c>
      <c r="B14" s="33">
        <f>SUMPRODUCT((LEN(Schedule!$A$7:$M$65)-LEN(SUBSTITUTE(Schedule!$A$7:$M$65,$A14,"")))/LEN($A14))</f>
        <v>4</v>
      </c>
      <c r="C14" s="33">
        <f>SUMPRODUCT((LEN(Schedule!$A$7:$A$65)-LEN(SUBSTITUTE(Schedule!$A$7:$A$65,$A14,"")))/LEN($A14))</f>
        <v>2</v>
      </c>
      <c r="D14" s="33">
        <f>SUMPRODUCT((LEN(Schedule!$G$7:$G$65)-LEN(SUBSTITUTE(Schedule!$G$7:$G$65,$A14,"")))/LEN($A14))</f>
        <v>1</v>
      </c>
      <c r="E14" s="33">
        <f>SUMPRODUCT((LEN(Schedule!$M$7:$M$65)-LEN(SUBSTITUTE(Schedule!$M$7:$M$65,$A14,"")))/LEN($A14))</f>
        <v>1</v>
      </c>
      <c r="G14" s="13"/>
      <c r="H14" s="9"/>
    </row>
    <row r="15" spans="1:9" ht="15.75" x14ac:dyDescent="0.2">
      <c r="A15" s="31" t="s">
        <v>76</v>
      </c>
      <c r="B15" s="33">
        <f>SUMPRODUCT((LEN(Schedule!$A$7:$M$65)-LEN(SUBSTITUTE(Schedule!$A$7:$M$65,$A15,"")))/LEN($A15))</f>
        <v>4</v>
      </c>
      <c r="C15" s="33">
        <f>SUMPRODUCT((LEN(Schedule!$A$7:$A$65)-LEN(SUBSTITUTE(Schedule!$A$7:$A$65,$A15,"")))/LEN($A15))</f>
        <v>2</v>
      </c>
      <c r="D15" s="33">
        <f>SUMPRODUCT((LEN(Schedule!$G$7:$G$65)-LEN(SUBSTITUTE(Schedule!$G$7:$G$65,$A15,"")))/LEN($A15))</f>
        <v>1</v>
      </c>
      <c r="E15" s="33">
        <f>SUMPRODUCT((LEN(Schedule!$M$7:$M$65)-LEN(SUBSTITUTE(Schedule!$M$7:$M$65,$A15,"")))/LEN($A15))</f>
        <v>1</v>
      </c>
      <c r="G15" s="9"/>
      <c r="I15" s="34"/>
    </row>
    <row r="16" spans="1:9" ht="15.75" x14ac:dyDescent="0.2">
      <c r="A16" s="31" t="s">
        <v>68</v>
      </c>
      <c r="B16" s="33">
        <f>SUMPRODUCT((LEN(Schedule!$A$7:$M$65)-LEN(SUBSTITUTE(Schedule!$A$7:$M$65,$A16,"")))/LEN($A16))</f>
        <v>4</v>
      </c>
      <c r="C16" s="33">
        <f>SUMPRODUCT((LEN(Schedule!$A$7:$A$65)-LEN(SUBSTITUTE(Schedule!$A$7:$A$65,$A16,"")))/LEN($A16))</f>
        <v>0</v>
      </c>
      <c r="D16" s="33">
        <f>SUMPRODUCT((LEN(Schedule!$G$7:$G$65)-LEN(SUBSTITUTE(Schedule!$G$7:$G$65,$A16,"")))/LEN($A16))</f>
        <v>2</v>
      </c>
      <c r="E16" s="33">
        <f>SUMPRODUCT((LEN(Schedule!$M$7:$M$65)-LEN(SUBSTITUTE(Schedule!$M$7:$M$65,$A16,"")))/LEN($A16))</f>
        <v>2</v>
      </c>
      <c r="G16" s="13"/>
    </row>
    <row r="17" spans="1:7" ht="15.75" x14ac:dyDescent="0.2">
      <c r="A17" s="31" t="s">
        <v>61</v>
      </c>
      <c r="B17" s="33">
        <f>SUMPRODUCT((LEN(Schedule!$A$7:$M$65)-LEN(SUBSTITUTE(Schedule!$A$7:$M$65,$A17,"")))/LEN($A17))</f>
        <v>4</v>
      </c>
      <c r="C17" s="33">
        <f>SUMPRODUCT((LEN(Schedule!$A$7:$A$65)-LEN(SUBSTITUTE(Schedule!$A$7:$A$65,$A17,"")))/LEN($A17))</f>
        <v>1</v>
      </c>
      <c r="D17" s="33">
        <f>SUMPRODUCT((LEN(Schedule!$G$7:$G$65)-LEN(SUBSTITUTE(Schedule!$G$7:$G$65,$A17,"")))/LEN($A17))</f>
        <v>2</v>
      </c>
      <c r="E17" s="33">
        <f>SUMPRODUCT((LEN(Schedule!$M$7:$M$65)-LEN(SUBSTITUTE(Schedule!$M$7:$M$65,$A17,"")))/LEN($A17))</f>
        <v>1</v>
      </c>
      <c r="G17" s="13"/>
    </row>
    <row r="18" spans="1:7" ht="15.75" x14ac:dyDescent="0.2">
      <c r="A18" s="31" t="s">
        <v>47</v>
      </c>
      <c r="B18" s="33">
        <f>SUMPRODUCT((LEN(Schedule!$A$7:$M$65)-LEN(SUBSTITUTE(Schedule!$A$7:$M$65,$A18,"")))/LEN($A18))</f>
        <v>4</v>
      </c>
      <c r="C18" s="33">
        <f>SUMPRODUCT((LEN(Schedule!$A$7:$A$65)-LEN(SUBSTITUTE(Schedule!$A$7:$A$65,$A18,"")))/LEN($A18))</f>
        <v>1</v>
      </c>
      <c r="D18" s="33">
        <f>SUMPRODUCT((LEN(Schedule!$G$7:$G$65)-LEN(SUBSTITUTE(Schedule!$G$7:$G$65,$A18,"")))/LEN($A18))</f>
        <v>2</v>
      </c>
      <c r="E18" s="33">
        <f>SUMPRODUCT((LEN(Schedule!$M$7:$M$65)-LEN(SUBSTITUTE(Schedule!$M$7:$M$65,$A18,"")))/LEN($A18))</f>
        <v>1</v>
      </c>
      <c r="G18" s="13"/>
    </row>
    <row r="19" spans="1:7" ht="15.75" x14ac:dyDescent="0.2">
      <c r="A19" s="31" t="s">
        <v>74</v>
      </c>
      <c r="B19" s="33">
        <f>SUMPRODUCT((LEN(Schedule!$A$7:$M$65)-LEN(SUBSTITUTE(Schedule!$A$7:$M$65,$A19,"")))/LEN($A19))</f>
        <v>4</v>
      </c>
      <c r="C19" s="33">
        <f>SUMPRODUCT((LEN(Schedule!$A$7:$A$65)-LEN(SUBSTITUTE(Schedule!$A$7:$A$65,$A19,"")))/LEN($A19))</f>
        <v>1</v>
      </c>
      <c r="D19" s="33">
        <f>SUMPRODUCT((LEN(Schedule!$G$7:$G$65)-LEN(SUBSTITUTE(Schedule!$G$7:$G$65,$A19,"")))/LEN($A19))</f>
        <v>2</v>
      </c>
      <c r="E19" s="33">
        <f>SUMPRODUCT((LEN(Schedule!$M$7:$M$65)-LEN(SUBSTITUTE(Schedule!$M$7:$M$65,$A19,"")))/LEN($A19))</f>
        <v>1</v>
      </c>
    </row>
    <row r="20" spans="1:7" ht="15.75" x14ac:dyDescent="0.2">
      <c r="A20" s="31" t="s">
        <v>65</v>
      </c>
      <c r="B20" s="33">
        <f>SUMPRODUCT((LEN(Schedule!$A$7:$M$65)-LEN(SUBSTITUTE(Schedule!$A$7:$M$65,$A20,"")))/LEN($A20))</f>
        <v>4</v>
      </c>
      <c r="C20" s="33">
        <f>SUMPRODUCT((LEN(Schedule!$A$7:$A$65)-LEN(SUBSTITUTE(Schedule!$A$7:$A$65,$A20,"")))/LEN($A20))</f>
        <v>2</v>
      </c>
      <c r="D20" s="33">
        <f>SUMPRODUCT((LEN(Schedule!$G$7:$G$65)-LEN(SUBSTITUTE(Schedule!$G$7:$G$65,$A20,"")))/LEN($A20))</f>
        <v>0</v>
      </c>
      <c r="E20" s="33">
        <f>SUMPRODUCT((LEN(Schedule!$M$7:$M$65)-LEN(SUBSTITUTE(Schedule!$M$7:$M$65,$A20,"")))/LEN($A20))</f>
        <v>2</v>
      </c>
      <c r="G20" s="9"/>
    </row>
    <row r="21" spans="1:7" ht="15.75" x14ac:dyDescent="0.2">
      <c r="A21" s="31" t="s">
        <v>101</v>
      </c>
      <c r="B21" s="33">
        <f>SUMPRODUCT((LEN(Schedule!$A$7:$M$65)-LEN(SUBSTITUTE(Schedule!$A$7:$M$65,$A21,"")))/LEN($A21))</f>
        <v>3</v>
      </c>
      <c r="C21" s="33">
        <f>SUMPRODUCT((LEN(Schedule!$A$7:$A$65)-LEN(SUBSTITUTE(Schedule!$A$7:$A$65,$A21,"")))/LEN($A21))</f>
        <v>2</v>
      </c>
      <c r="D21" s="33">
        <f>SUMPRODUCT((LEN(Schedule!$G$7:$G$65)-LEN(SUBSTITUTE(Schedule!$G$7:$G$65,$A21,"")))/LEN($A21))</f>
        <v>0</v>
      </c>
      <c r="E21" s="33">
        <f>SUMPRODUCT((LEN(Schedule!$M$7:$M$65)-LEN(SUBSTITUTE(Schedule!$M$7:$M$65,$A21,"")))/LEN($A21))</f>
        <v>1</v>
      </c>
      <c r="G21" s="1"/>
    </row>
    <row r="22" spans="1:7" ht="15.75" x14ac:dyDescent="0.2">
      <c r="A22" s="31" t="s">
        <v>62</v>
      </c>
      <c r="B22" s="33">
        <f>SUMPRODUCT((LEN(Schedule!$A$7:$M$65)-LEN(SUBSTITUTE(Schedule!$A$7:$M$65,$A22,"")))/LEN($A22))</f>
        <v>4</v>
      </c>
      <c r="C22" s="33">
        <f>SUMPRODUCT((LEN(Schedule!$A$7:$A$65)-LEN(SUBSTITUTE(Schedule!$A$7:$A$65,$A22,"")))/LEN($A22))</f>
        <v>1</v>
      </c>
      <c r="D22" s="33">
        <f>SUMPRODUCT((LEN(Schedule!$G$7:$G$65)-LEN(SUBSTITUTE(Schedule!$G$7:$G$65,$A22,"")))/LEN($A22))</f>
        <v>1</v>
      </c>
      <c r="E22" s="33">
        <f>SUMPRODUCT((LEN(Schedule!$M$7:$M$65)-LEN(SUBSTITUTE(Schedule!$M$7:$M$65,$A22,"")))/LEN($A22))</f>
        <v>2</v>
      </c>
      <c r="G22" s="9"/>
    </row>
    <row r="23" spans="1:7" ht="15.75" x14ac:dyDescent="0.2">
      <c r="A23" s="31" t="s">
        <v>58</v>
      </c>
      <c r="B23" s="33">
        <f>SUMPRODUCT((LEN(Schedule!$A$7:$M$65)-LEN(SUBSTITUTE(Schedule!$A$7:$M$65,$A23,"")))/LEN($A23))</f>
        <v>4</v>
      </c>
      <c r="C23" s="33">
        <f>SUMPRODUCT((LEN(Schedule!$A$7:$A$65)-LEN(SUBSTITUTE(Schedule!$A$7:$A$65,$A23,"")))/LEN($A23))</f>
        <v>2</v>
      </c>
      <c r="D23" s="33">
        <f>SUMPRODUCT((LEN(Schedule!$G$7:$G$65)-LEN(SUBSTITUTE(Schedule!$G$7:$G$65,$A23,"")))/LEN($A23))</f>
        <v>1</v>
      </c>
      <c r="E23" s="33">
        <f>SUMPRODUCT((LEN(Schedule!$M$7:$M$65)-LEN(SUBSTITUTE(Schedule!$M$7:$M$65,$A23,"")))/LEN($A23))</f>
        <v>1</v>
      </c>
      <c r="G23" s="1"/>
    </row>
    <row r="24" spans="1:7" ht="15.75" x14ac:dyDescent="0.2">
      <c r="A24" s="31" t="s">
        <v>54</v>
      </c>
      <c r="B24" s="33">
        <f>SUMPRODUCT((LEN(Schedule!$A$7:$M$65)-LEN(SUBSTITUTE(Schedule!$A$7:$M$65,$A24,"")))/LEN($A24))</f>
        <v>4</v>
      </c>
      <c r="C24" s="33">
        <f>SUMPRODUCT((LEN(Schedule!$A$7:$A$65)-LEN(SUBSTITUTE(Schedule!$A$7:$A$65,$A24,"")))/LEN($A24))</f>
        <v>1</v>
      </c>
      <c r="D24" s="33">
        <f>SUMPRODUCT((LEN(Schedule!$G$7:$G$65)-LEN(SUBSTITUTE(Schedule!$G$7:$G$65,$A24,"")))/LEN($A24))</f>
        <v>1</v>
      </c>
      <c r="E24" s="33">
        <f>SUMPRODUCT((LEN(Schedule!$M$7:$M$65)-LEN(SUBSTITUTE(Schedule!$M$7:$M$65,$A24,"")))/LEN($A24))</f>
        <v>2</v>
      </c>
      <c r="G24" s="13"/>
    </row>
    <row r="25" spans="1:7" ht="15.75" x14ac:dyDescent="0.2">
      <c r="A25" s="31" t="s">
        <v>75</v>
      </c>
      <c r="B25" s="33">
        <f>SUMPRODUCT((LEN(Schedule!$A$7:$M$65)-LEN(SUBSTITUTE(Schedule!$A$7:$M$65,$A25,"")))/LEN($A25))</f>
        <v>4</v>
      </c>
      <c r="C25" s="33">
        <f>SUMPRODUCT((LEN(Schedule!$A$7:$A$65)-LEN(SUBSTITUTE(Schedule!$A$7:$A$65,$A25,"")))/LEN($A25))</f>
        <v>1</v>
      </c>
      <c r="D25" s="33">
        <f>SUMPRODUCT((LEN(Schedule!$G$7:$G$65)-LEN(SUBSTITUTE(Schedule!$G$7:$G$65,$A25,"")))/LEN($A25))</f>
        <v>1</v>
      </c>
      <c r="E25" s="33">
        <f>SUMPRODUCT((LEN(Schedule!$M$7:$M$65)-LEN(SUBSTITUTE(Schedule!$M$7:$M$65,$A25,"")))/LEN($A25))</f>
        <v>2</v>
      </c>
      <c r="G25" s="1"/>
    </row>
    <row r="26" spans="1:7" ht="15.75" x14ac:dyDescent="0.2">
      <c r="A26" s="31" t="s">
        <v>96</v>
      </c>
      <c r="B26" s="33">
        <f>SUMPRODUCT((LEN(Schedule!$A$7:$M$65)-LEN(SUBSTITUTE(Schedule!$A$7:$M$65,$A26,"")))/LEN($A26))</f>
        <v>4</v>
      </c>
      <c r="C26" s="33">
        <f>SUMPRODUCT((LEN(Schedule!$A$7:$A$65)-LEN(SUBSTITUTE(Schedule!$A$7:$A$65,$A26,"")))/LEN($A26))</f>
        <v>2</v>
      </c>
      <c r="D26" s="33">
        <f>SUMPRODUCT((LEN(Schedule!$G$7:$G$65)-LEN(SUBSTITUTE(Schedule!$G$7:$G$65,$A26,"")))/LEN($A26))</f>
        <v>2</v>
      </c>
      <c r="E26" s="33">
        <f>SUMPRODUCT((LEN(Schedule!$M$7:$M$65)-LEN(SUBSTITUTE(Schedule!$M$7:$M$65,$A26,"")))/LEN($A26))</f>
        <v>0</v>
      </c>
      <c r="G26" s="13"/>
    </row>
    <row r="27" spans="1:7" ht="15.75" x14ac:dyDescent="0.2">
      <c r="A27" s="31" t="s">
        <v>46</v>
      </c>
      <c r="B27" s="33">
        <f>SUMPRODUCT((LEN(Schedule!$A$7:$M$65)-LEN(SUBSTITUTE(Schedule!$A$7:$M$65,$A27,"")))/LEN($A27))</f>
        <v>4</v>
      </c>
      <c r="C27" s="33">
        <f>SUMPRODUCT((LEN(Schedule!$A$7:$A$65)-LEN(SUBSTITUTE(Schedule!$A$7:$A$65,$A27,"")))/LEN($A27))</f>
        <v>2</v>
      </c>
      <c r="D27" s="33">
        <f>SUMPRODUCT((LEN(Schedule!$G$7:$G$65)-LEN(SUBSTITUTE(Schedule!$G$7:$G$65,$A27,"")))/LEN($A27))</f>
        <v>1</v>
      </c>
      <c r="E27" s="33">
        <f>SUMPRODUCT((LEN(Schedule!$M$7:$M$65)-LEN(SUBSTITUTE(Schedule!$M$7:$M$65,$A27,"")))/LEN($A27))</f>
        <v>1</v>
      </c>
      <c r="G27" s="16"/>
    </row>
    <row r="28" spans="1:7" ht="15.75" x14ac:dyDescent="0.2">
      <c r="A28" s="31" t="s">
        <v>64</v>
      </c>
      <c r="B28" s="33">
        <f>SUMPRODUCT((LEN(Schedule!$A$7:$M$65)-LEN(SUBSTITUTE(Schedule!$A$7:$M$65,$A28,"")))/LEN($A28))</f>
        <v>4</v>
      </c>
      <c r="C28" s="33">
        <f>SUMPRODUCT((LEN(Schedule!$A$7:$A$65)-LEN(SUBSTITUTE(Schedule!$A$7:$A$65,$A28,"")))/LEN($A28))</f>
        <v>1</v>
      </c>
      <c r="D28" s="33">
        <f>SUMPRODUCT((LEN(Schedule!$G$7:$G$65)-LEN(SUBSTITUTE(Schedule!$G$7:$G$65,$A28,"")))/LEN($A28))</f>
        <v>2</v>
      </c>
      <c r="E28" s="33">
        <f>SUMPRODUCT((LEN(Schedule!$M$7:$M$65)-LEN(SUBSTITUTE(Schedule!$M$7:$M$65,$A28,"")))/LEN($A28))</f>
        <v>1</v>
      </c>
      <c r="G28" s="13"/>
    </row>
    <row r="29" spans="1:7" x14ac:dyDescent="0.2">
      <c r="G29" s="16"/>
    </row>
  </sheetData>
  <sortState ref="A2:A28">
    <sortCondition ref="A2"/>
  </sortState>
  <conditionalFormatting sqref="G2 G9:G29">
    <cfRule type="containsText" dxfId="23" priority="41" operator="containsText" text="Cain">
      <formula>NOT(ISERROR(SEARCH("Cain",G2)))</formula>
    </cfRule>
    <cfRule type="containsText" dxfId="22" priority="42" operator="containsText" text="Jones">
      <formula>NOT(ISERROR(SEARCH("Jones",G2)))</formula>
    </cfRule>
    <cfRule type="containsText" dxfId="21" priority="43" operator="containsText" text="Marshall">
      <formula>NOT(ISERROR(SEARCH("Marshall",G2)))</formula>
    </cfRule>
    <cfRule type="containsText" dxfId="20" priority="44" operator="containsText" text="Peterson">
      <formula>NOT(ISERROR(SEARCH("Peterson",G2)))</formula>
    </cfRule>
    <cfRule type="containsText" dxfId="19" priority="45" operator="containsText" text="Purcell">
      <formula>NOT(ISERROR(SEARCH("Purcell",G2)))</formula>
    </cfRule>
    <cfRule type="containsText" dxfId="18" priority="46" operator="containsText" text="Hauzer">
      <formula>NOT(ISERROR(SEARCH("Hauzer",G2)))</formula>
    </cfRule>
    <cfRule type="containsText" dxfId="17" priority="47" operator="containsText" text="Curiel">
      <formula>NOT(ISERROR(SEARCH("Curiel",G2)))</formula>
    </cfRule>
    <cfRule type="containsText" dxfId="16" priority="48" operator="containsText" text="Spencer">
      <formula>NOT(ISERROR(SEARCH("Spencer",G2)))</formula>
    </cfRule>
  </conditionalFormatting>
  <conditionalFormatting sqref="G3:G8">
    <cfRule type="containsText" dxfId="15" priority="33" operator="containsText" text="Cain">
      <formula>NOT(ISERROR(SEARCH("Cain",G3)))</formula>
    </cfRule>
    <cfRule type="containsText" dxfId="14" priority="34" operator="containsText" text="Jones">
      <formula>NOT(ISERROR(SEARCH("Jones",G3)))</formula>
    </cfRule>
    <cfRule type="containsText" dxfId="13" priority="35" operator="containsText" text="Marshall">
      <formula>NOT(ISERROR(SEARCH("Marshall",G3)))</formula>
    </cfRule>
    <cfRule type="containsText" dxfId="12" priority="36" operator="containsText" text="Peterson">
      <formula>NOT(ISERROR(SEARCH("Peterson",G3)))</formula>
    </cfRule>
    <cfRule type="containsText" dxfId="11" priority="37" operator="containsText" text="Purcell">
      <formula>NOT(ISERROR(SEARCH("Purcell",G3)))</formula>
    </cfRule>
    <cfRule type="containsText" dxfId="10" priority="38" operator="containsText" text="Hauzer">
      <formula>NOT(ISERROR(SEARCH("Hauzer",G3)))</formula>
    </cfRule>
    <cfRule type="containsText" dxfId="9" priority="39" operator="containsText" text="Curiel">
      <formula>NOT(ISERROR(SEARCH("Curiel",G3)))</formula>
    </cfRule>
    <cfRule type="containsText" dxfId="8" priority="40" operator="containsText" text="Spencer">
      <formula>NOT(ISERROR(SEARCH("Spencer",G3)))</formula>
    </cfRule>
  </conditionalFormatting>
  <conditionalFormatting sqref="H13:H14">
    <cfRule type="containsText" dxfId="7" priority="1" operator="containsText" text="Cain">
      <formula>NOT(ISERROR(SEARCH("Cain",H13)))</formula>
    </cfRule>
    <cfRule type="containsText" dxfId="6" priority="2" operator="containsText" text="Jones">
      <formula>NOT(ISERROR(SEARCH("Jones",H13)))</formula>
    </cfRule>
    <cfRule type="containsText" dxfId="5" priority="3" operator="containsText" text="Marshall">
      <formula>NOT(ISERROR(SEARCH("Marshall",H13)))</formula>
    </cfRule>
    <cfRule type="containsText" dxfId="4" priority="4" operator="containsText" text="Peterson">
      <formula>NOT(ISERROR(SEARCH("Peterson",H13)))</formula>
    </cfRule>
    <cfRule type="containsText" dxfId="3" priority="5" operator="containsText" text="Purcell">
      <formula>NOT(ISERROR(SEARCH("Purcell",H13)))</formula>
    </cfRule>
    <cfRule type="containsText" dxfId="2" priority="6" operator="containsText" text="Hauzer">
      <formula>NOT(ISERROR(SEARCH("Hauzer",H13)))</formula>
    </cfRule>
    <cfRule type="containsText" dxfId="1" priority="7" operator="containsText" text="Curiel">
      <formula>NOT(ISERROR(SEARCH("Curiel",H13)))</formula>
    </cfRule>
    <cfRule type="containsText" dxfId="0" priority="8" operator="containsText" text="Spencer">
      <formula>NOT(ISERROR(SEARCH("Spencer",H13)))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</vt:lpstr>
      <vt:lpstr>V Count</vt:lpstr>
      <vt:lpstr>Schedule!Print_Area</vt:lpstr>
    </vt:vector>
  </TitlesOfParts>
  <Company>Real Estate Solutions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Mitchell</dc:creator>
  <cp:lastModifiedBy>gspencer</cp:lastModifiedBy>
  <cp:lastPrinted>2016-08-18T05:40:43Z</cp:lastPrinted>
  <dcterms:created xsi:type="dcterms:W3CDTF">2004-08-18T23:01:45Z</dcterms:created>
  <dcterms:modified xsi:type="dcterms:W3CDTF">2016-08-19T05:59:41Z</dcterms:modified>
</cp:coreProperties>
</file>